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or_Progress" sheetId="1" r:id="rId4"/>
    <sheet state="visible" name="Material_List" sheetId="2" r:id="rId5"/>
    <sheet state="visible" name="Chemical Models" sheetId="3" r:id="rId6"/>
    <sheet state="visible" name="Transport_List" sheetId="4" r:id="rId7"/>
  </sheets>
  <definedNames/>
  <calcPr/>
  <extLst>
    <ext uri="GoogleSheetsCustomDataVersion2">
      <go:sheetsCustomData xmlns:go="http://customooxmlschemas.google.com/" r:id="rId8" roundtripDataChecksum="KWLjFCo4a1aKB06js5VbaIFSg8npiINHsG3J+01X73o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348">
      <text>
        <t xml:space="preserve">======
ID#AAABhTBe9uk
tc={8EF39B7E-2DB3-4F93-81BB-0FCCE4BDA38F}    (2025-03-29 00:15:02)
[Threaded comment]
Your version of Excel allows you to read this threaded comment; however, any edits to it will get removed if the file is opened in a newer version of Excel. Learn more: https://go.microsoft.com/fwlink/?linkid=870924
Comment:
    Nitrocellulose not in database</t>
      </text>
    </comment>
    <comment authorId="0" ref="B630">
      <text>
        <t xml:space="preserve">======
ID#AAABhTBe9ug
tc={98D7B337-69BE-4133-BA67-8B1CB7DAEE02}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ID#AAABQajAkx0
Shiori Oki    (2024-07-02 21:20:15)
Is this the "product name"? there is also no hyperlink</t>
      </text>
    </comment>
    <comment authorId="0" ref="B322">
      <text>
        <t xml:space="preserve">======
ID#AAABhTBe9uc
tc={4669940B-042E-43E9-AF7D-A54D738F49A7}    (2025-03-29 00:15:02)
[Threaded comment]
Your version of Excel allows you to read this threaded comment; however, any edits to it will get removed if the file is opened in a newer version of Excel. Learn more: https://go.microsoft.com/fwlink/?linkid=870924
Comment:
    https://onlinelibrary.wiley.com/doi/10.1002/3527600418.mb51410kske3413
primary component of tall oil</t>
      </text>
    </comment>
    <comment authorId="0" ref="B209">
      <text>
        <t xml:space="preserve">======
ID#AAABhTBe9uY
tc={70DFFCC6-F6F9-4551-B966-56B06A29D082}    (2025-03-29 00:15:02)
[Threaded comment]
Your version of Excel allows you to read this threaded comment; however, any edits to it will get removed if the file is opened in a newer version of Excel. Learn more: https://go.microsoft.com/fwlink/?linkid=870924
Comment:
    Sodium metabisulfite (sodium pyrosulfite) not in data base
Sodium sulfate and sodium pyrophosphate are</t>
      </text>
    </comment>
    <comment authorId="0" ref="B164">
      <text>
        <t xml:space="preserve">======
ID#AAABhTBe9uU
tc={72F79730-79F8-4DE9-A41D-EC7FE725424E}    (2025-03-29 00:15:02)
[Threaded comment]
Your version of Excel allows you to read this threaded comment; however, any edits to it will get removed if the file is opened in a newer version of Excel. Learn more: https://go.microsoft.com/fwlink/?linkid=870924
Comment:
    https://www.mass.gov/doc/quaternary-ammonium-compounds-draft-policy-analysis-june-21-2022/download
ammonium chloride is listed in ecoinvent but it is a much smaller compound and less toxic</t>
      </text>
    </comment>
    <comment authorId="0" ref="B123">
      <text>
        <t xml:space="preserve">======
ID#AAABhTBe9uQ
tc={390173C7-EDCE-4364-ACA8-06146725744C}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ID#AAABRDJWviM
Shiori Oki    (2024-07-11 12:19:58)
Need contact info for Jake from Talas</t>
      </text>
    </comment>
    <comment authorId="0" ref="B725">
      <text>
        <t xml:space="preserve">======
ID#AAABhTBe9uM
tc={49F41150-D3E0-4E57-AD43-BB1FA005D783}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ID#AAABRAyzqmI
Shiori Oki    (2024-07-10 12:47:38)
Would this fall under Vegetable Wax?</t>
      </text>
    </comment>
    <comment authorId="0" ref="B534">
      <text>
        <t xml:space="preserve">======
ID#AAABhTBe9uI
tc={A836E87B-6833-4B14-9D21-5368FE6ADFD7}    (2025-03-29 00:15:02)
[Threaded comment]
Your version of Excel allows you to read this threaded comment; however, any edits to it will get removed if the file is opened in a newer version of Excel. Learn more: https://go.microsoft.com/fwlink/?linkid=870924
Comment:
    lime production, algae is the only mention of algae in the database, outside sources needed
https://resources.culturalheritage.org/wp-content/uploads/sites/8/2014/12/osg019-04.pdf
Paper talks about the use of agar and agarose in conservation and uses the terms interchangeably</t>
      </text>
    </comment>
    <comment authorId="0" ref="B108">
      <text>
        <t xml:space="preserve">======
ID#AAABhTBe9uE
tc={564072FF-CC05-4E6E-B0C4-21E2FBF32C6A}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ID#AAABQ5K5yIo
Shiori Oki    (2024-07-09 11:13:39)
Is this different from Conservation Matboard (Archival)</t>
      </text>
    </comment>
    <comment authorId="0" ref="A632">
      <text>
        <t xml:space="preserve">======
ID#AAABhTBe9uA
tc={FFAEA4E6-B2C9-452E-B8B8-C37DE0BF1CD0}    (2025-03-29 00:15:02)
[Threaded comment]
Your version of Excel allows you to read this threaded comment; however, any edits to it will get removed if the file is opened in a newer version of Excel. Learn more: https://go.microsoft.com/fwlink/?linkid=870924
Comment:
    for treated paper, this link https://bioresources.cnr.ncsu.edu/resources/life-cycle-carbon-footprint-analysis-of-pulp-and-paper-grades-in-the-united-states-using-production-line-based-data-and-integration/ 
has possibly useful data - need to check</t>
      </text>
    </comment>
    <comment authorId="0" ref="B346">
      <text>
        <t xml:space="preserve">======
ID#AAABhTBe9t8
tc={55D09EC5-AD28-478F-B7CB-69C0C4CDE228}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ID#AAABQ5K5yI8
Shiori Oki    (2024-07-09 11:19:35)
Is this not paint?</t>
      </text>
    </comment>
    <comment authorId="0" ref="B80">
      <text>
        <t xml:space="preserve">======
ID#AAABhTBe9t4
tc={98E90C83-6F41-44D4-A7EE-31A6B2E07DC8}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ID#AAABRAVzowc
Shiori Oki    (2024-07-10 11:14:06)
See Kim K. Comment</t>
      </text>
    </comment>
    <comment authorId="0" ref="B519">
      <text>
        <t xml:space="preserve">======
ID#AAABhTBe9tw
tc={09DBE4EF-7605-464A-A7A3-2C73ABA2F906}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ID#AAABPwDRYZ8
sarah nunberg    (2024-06-12 17:53:28)
@m.eckelman@northeastern.edu do we need to do different densities like in the crates case study?
_Assigned to m.eckelman@northeastern.edu_
------
ID#AAABhTBe9t0
Matthew Eckelman    (2024-06-12 18:23:14)
no, just have them specify mass, then we don't have to deal with densities</t>
      </text>
    </comment>
    <comment authorId="0" ref="B172">
      <text>
        <t xml:space="preserve">======
ID#AAABhTBe9ts
tc={00CCEEE4-1609-41CA-BB5B-143B4DDBD3D4}    (2025-03-29 00:15:02)
[Threaded comment]
Your version of Excel allows you to read this threaded comment; however, any edits to it will get removed if the file is opened in a newer version of Excel. Learn more: https://go.microsoft.com/fwlink/?linkid=870924
Comment:
    could not find SDS for this product or the product in general</t>
      </text>
    </comment>
    <comment authorId="0" ref="B338">
      <text>
        <t xml:space="preserve">======
ID#AAABhTBe9to
tc={B1F593DF-AB4D-4BD5-847D-B1BB47CDC8EC}    (2025-03-29 00:15:02)
[Threaded comment]
Your version of Excel allows you to read this threaded comment; however, any edits to it will get removed if the file is opened in a newer version of Excel. Learn more: https://go.microsoft.com/fwlink/?linkid=870924
Comment:
    Database only had EA7 but it looks like this one should be EA6
https://www.heraproject.com/files/34-f-09%20hera%20ae%20report%20version%202%20-%203%20sept%2009.pdf
PAGE 28</t>
      </text>
    </comment>
    <comment authorId="0" ref="B525">
      <text>
        <t xml:space="preserve">======
ID#AAABhTBe9tk
tc={2C81F5F1-A132-47CC-9858-F4BB292627C3}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ID#AAABPvUwkq4
sarah nunberg    (2024-06-11 17:36:56)
this was polyethylene, but it was wrong, check value</t>
      </text>
    </comment>
    <comment authorId="0" ref="B259">
      <text>
        <t xml:space="preserve">======
ID#AAABhTBe9tg
tc={BBB36AAE-8F40-4C82-97C1-5E8EAB60FB90}    (2025-03-29 00:15:02)
[Threaded comment]
Your version of Excel allows you to read this threaded comment; however, any edits to it will get removed if the file is opened in a newer version of Excel. Learn more: https://go.microsoft.com/fwlink/?linkid=870924
Comment:
    Same as methoxy-ethanol (row 309)</t>
      </text>
    </comment>
    <comment authorId="0" ref="B87">
      <text>
        <t xml:space="preserve">======
ID#AAABhTBe9tc
tc={D43FF1F2-2A87-4B77-B1B1-A3B536789653}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ID#AAABRAyzqmg
Shiori Oki    (2024-07-10 13:04:59)
Also in Mount Making/Exhibitions -</t>
      </text>
    </comment>
    <comment authorId="0" ref="B289">
      <text>
        <t xml:space="preserve">======
ID#AAABhS1CI28
tc={1139510D-AD52-4112-8F6A-204B59196ECF}    (2025-03-29 00:15:02)
[Threaded comment]
Your version of Excel allows you to read this threaded comment; however, any edits to it will get removed if the file is opened in a newer version of Excel. Learn more: https://go.microsoft.com/fwlink/?linkid=870924
Comment:
    very little information on ingredients or on type of oil used as base</t>
      </text>
    </comment>
    <comment authorId="0" ref="B387">
      <text>
        <t xml:space="preserve">======
ID#AAABhS1CI20
tc={7955E4B0-4E7F-43A1-B00B-86C46A86E6A0}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ID#AAABQIrJo4w
sarah nunberg    (2024-06-20 15:48:23)
@shiori.oki@gmail.com use kremer only put in heavy metals (cadmiums, copper,  lead) and all other
_Assigned to shiori.oki@gmail.com_
------
ID#AAABhS1CI24
Shiori Oki    (2024-07-02 21:04:05)
@snunberg6@gmail.com I am not sure I understand the instructions for this based on your note.</t>
      </text>
    </comment>
    <comment authorId="0" ref="B86">
      <text>
        <t xml:space="preserve">======
ID#AAABhS1CI2w
tc={F41ED126-8619-449B-AFB4-82FDB6F7F014}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ID#AAABRCnTwXU
Shiori Oki    (2024-07-11 11:58:47)
Rubber is all over this spreadsheet in different categories. May have one rubber category and then label as appropriate?</t>
      </text>
    </comment>
    <comment authorId="0" ref="B528">
      <text>
        <t xml:space="preserve">======
ID#AAABhS1CI2s
tc={F7685642-D6C7-4838-9802-DE8199C334DF}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ID#AAABRAyzqlM
Shiori Oki    (2024-07-10 11:45:25)
See Kim K. Comment</t>
      </text>
    </comment>
    <comment authorId="0" ref="B517">
      <text>
        <t xml:space="preserve">======
ID#AAABhS1CI2o
tc={7C8CDB2F-CB3C-4585-A2B8-C9BB13076CB9}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ID#AAABRCnTwXA
Shiori Oki    (2024-07-11 11:46:22)
See Polystyrene Expanded and Extruded - may be a duplicate</t>
      </text>
    </comment>
    <comment authorId="0" ref="B615">
      <text>
        <t xml:space="preserve">======
ID#AAABhS1CI2g
tc={AA086FF9-D7D1-48AD-A555-F17B7FFA7D24}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ID#AAABQUZYnbM
Melissa Amundsen    (2024-06-26 02:58:42)
@snunberg6@gmail.com these need to be added, yes? I don't want to add if somewhere else... resin based inpainting media as subcategory?
_Assigned to snunberg6@gmail.com_
------
ID#AAABhS1CI2k
Shiori Oki    (2024-07-02 21:16:26)
This doesn't appear to be a "product" so much as a quality standard from Gamblin. Further information needed for sheet  (link)</t>
      </text>
    </comment>
    <comment authorId="0" ref="B76">
      <text>
        <t xml:space="preserve">======
ID#AAABhS1CI2c
tc={A337A5AA-016F-4D5C-9051-5B2A1E3FE1D5}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ID#AAABQ6cdxYM
Shiori Oki    (2024-07-06 15:20:34)
See Kim K. Comment</t>
      </text>
    </comment>
    <comment authorId="0" ref="A577">
      <text>
        <t xml:space="preserve">======
ID#AAABhS1CI2Y
tc={DC7C7EA3-2717-4DF9-ACE1-EC5946F0F3EF}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ID#AAABRAyzqmA
Shiori Oki    (2024-07-10 12:38:12)
Adh/Con?</t>
      </text>
    </comment>
    <comment authorId="0" ref="B118">
      <text>
        <t xml:space="preserve">======
ID#AAABhS1CI2Q
tc={D0DE9DBF-DA86-43C8-ABFE-238450A68506}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ID#AAABLdala3k
sarah nunberg    (2024-06-15 18:18:47)
@m.eckelman@northeastern.edu the different points are different weights- should we put in both?
_Assigned to m.eckelman@northeastern.edu_
------
ID#AAABhS1CI2U
Shiori Oki    (2024-07-02 21:32:20)
Is this paper or board? See Rachel D. Notes.</t>
      </text>
    </comment>
    <comment authorId="0" ref="B624">
      <text>
        <t xml:space="preserve">======
ID#AAABhS1CI2M
tc={8142FFF7-0D46-4490-AC60-D43D3DEB571B}    (2025-03-29 00:15:02)
[Threaded comment]
Your version of Excel allows you to read this threaded comment; however, any edits to it will get removed if the file is opened in a newer version of Excel. Learn more: https://go.microsoft.com/fwlink/?linkid=870924
Comment:
    In elementary flows LCI dataset</t>
      </text>
    </comment>
    <comment authorId="0" ref="B167">
      <text>
        <t xml:space="preserve">======
ID#AAABhS1CI2I
tc={D8FD697F-B9BF-4AC4-A076-E9469A30D8B9}    (2025-03-29 00:15:02)
[Threaded comment]
Your version of Excel allows you to read this threaded comment; however, any edits to it will get removed if the file is opened in a newer version of Excel. Learn more: https://go.microsoft.com/fwlink/?linkid=870924
Comment:
    more than 4 ingredients that pose environmental risk</t>
      </text>
    </comment>
    <comment authorId="0" ref="B43">
      <text>
        <t xml:space="preserve">======
ID#AAABhS1CI2A
tc={372E9509-CAC8-4142-B311-588D8BC1B90B}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ID#AAABQ5K5yJM
Shiori Oki    (2024-07-09 11:32:43)
Created from recommendation by Kim K. See comment section
------
ID#AAABhS1CI2E
Shiori Oki    (2024-07-10 11:21:20)
There is also 2 part Epoxies in Adhesives</t>
      </text>
    </comment>
    <comment authorId="0" ref="B102">
      <text>
        <t xml:space="preserve">======
ID#AAABhS1A3G4
tc={D3159C12-846D-4502-8E95-F34FED4F5BF1}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ID#AAABRAyzqmc
Shiori Oki    (2024-07-10 13:04:18)
See Rachel D. and Kim K. Comments</t>
      </text>
    </comment>
    <comment authorId="0" ref="B527">
      <text>
        <t xml:space="preserve">======
ID#AAABhS1A3G0
tc={6BF1A6FB-8ACD-4245-9629-816A1CA431B0}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ID#AAABRAVzow4
Shiori Oki    (2024-07-10 11:43:38)
Removed "Polystyrene Foam Board" based on Kim K. comment - this is comprehensive</t>
      </text>
    </comment>
    <comment authorId="0" ref="B644">
      <text>
        <t xml:space="preserve">======
ID#AAABhS1A3Gw
tc={2DBBA3A3-16D1-484A-A21D-49DED22D2B88}    (2025-03-29 00:15:02)
[Threaded comment]
Your version of Excel allows you to read this threaded comment; however, any edits to it will get removed if the file is opened in a newer version of Excel. Learn more: https://go.microsoft.com/fwlink/?linkid=870924
Comment:
    already covered by interleaving paper (Buffered and unbuffered)</t>
      </text>
    </comment>
    <comment authorId="0" ref="B37">
      <text>
        <t xml:space="preserve">======
ID#AAABhS1A3Gs
tc={702E50AF-CEC9-4050-9457-F7CBF75AE4E8}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ID#AAABOJvwH6Q
sarah nunberg    (2024-06-13 07:50:43)
@m.eckelman@northeastern.edu why does cellulose nitrate and duco cement have different values? Duco cement is cellulose nitrate- we will delete duco cement once this is resolved.
_Assigned to m.eckelman@northeastern.edu_</t>
      </text>
    </comment>
    <comment authorId="0" ref="B514">
      <text>
        <t xml:space="preserve">======
ID#AAABhS1A3Go
tc={89FE18B1-CF98-4F7F-BDA0-CBD45B1AF36F}    (2025-03-29 00:15:02)
[Threaded comment]
Your version of Excel allows you to read this threaded comment; however, any edits to it will get removed if the file is opened in a newer version of Excel. Learn more: https://go.microsoft.com/fwlink/?linkid=870924
Comment:
    Do they also want the metal setting or just the foam</t>
      </text>
    </comment>
    <comment authorId="0" ref="B335">
      <text>
        <t xml:space="preserve">======
ID#AAABhStQnx0
tc={44F7470C-500A-49B5-A051-D8E939A9C1D1}    (2025-03-29 00:15:02)
[Threaded comment]
Your version of Excel allows you to read this threaded comment; however, any edits to it will get removed if the file is opened in a newer version of Excel. Learn more: https://go.microsoft.com/fwlink/?linkid=870924
Comment:
    cant find information on the other 64%</t>
      </text>
    </comment>
    <comment authorId="0" ref="B627">
      <text>
        <t xml:space="preserve">======
ID#AAABhStQnxw
tc={CA2E8755-FF86-412B-B8C2-217AB9505A0C}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ID#AAABQajAkxw
Shiori Oki    (2024-07-02 21:19:15)
Do we not want to put this in "Coatings" category?</t>
      </text>
    </comment>
    <comment authorId="0" ref="A568">
      <text>
        <t xml:space="preserve">======
ID#AAABhStQnxs
tc={A439DF20-F51E-4B36-A011-2274626B8B30}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ID#AAABRAyzql8
Shiori Oki    (2024-07-10 12:36:13)
Should this be moved to Adh/Con</t>
      </text>
    </comment>
    <comment authorId="0" ref="B523">
      <text>
        <t xml:space="preserve">======
ID#AAABhStQnxo
tc={DC8DC266-F543-4E7E-AFA1-74A19A8900B6}    (2025-03-29 00:15:02)
[Threaded comment]
Your version of Excel allows you to read this threaded comment; however, any edits to it will get removed if the file is opened in a newer version of Excel. Learn more: https://go.microsoft.com/fwlink/?linkid=870924
Comment:
    ======
ID#AAABPvUwkrY
sarah nunberg    (2024-06-11 18:14:54)
add recycled version: volara type R</t>
      </text>
    </comment>
  </commentList>
  <extLst>
    <ext uri="GoogleSheetsCustomDataVersion2">
      <go:sheetsCustomData xmlns:go="http://customooxmlschemas.google.com/" r:id="rId1" roundtripDataSignature="AMtx7mjjpY1zjp2OrcZD2nOYVatuJ/rQLA=="/>
    </ext>
  </extLst>
</comments>
</file>

<file path=xl/sharedStrings.xml><?xml version="1.0" encoding="utf-8"?>
<sst xmlns="http://schemas.openxmlformats.org/spreadsheetml/2006/main" count="2511" uniqueCount="934">
  <si>
    <t># Entries</t>
  </si>
  <si>
    <t>% Completed</t>
  </si>
  <si>
    <t># Completed</t>
  </si>
  <si>
    <t>3D Modeling/Casting</t>
  </si>
  <si>
    <t>Adhesive/Consolidant</t>
  </si>
  <si>
    <t>Board</t>
  </si>
  <si>
    <t>Brushes</t>
  </si>
  <si>
    <t>Chemicals</t>
  </si>
  <si>
    <t>Cleaning</t>
  </si>
  <si>
    <t>Coatings</t>
  </si>
  <si>
    <t>Dry Cleaning</t>
  </si>
  <si>
    <t>Dry Paint Media</t>
  </si>
  <si>
    <t>Environmental Monitoring/Integrated Pest Management</t>
  </si>
  <si>
    <t>Fabric</t>
  </si>
  <si>
    <t>Fiber</t>
  </si>
  <si>
    <t>Fillers/Bulk Agents</t>
  </si>
  <si>
    <t>Film</t>
  </si>
  <si>
    <t>Foam</t>
  </si>
  <si>
    <t>Gelling Agent</t>
  </si>
  <si>
    <t>Metal</t>
  </si>
  <si>
    <t>Mount Making/Exhibition</t>
  </si>
  <si>
    <t>Paint</t>
  </si>
  <si>
    <t>Paper</t>
  </si>
  <si>
    <t>Personal Protective Equipment (PPE)</t>
  </si>
  <si>
    <t>Tape</t>
  </si>
  <si>
    <t>Wax</t>
  </si>
  <si>
    <t>Wood</t>
  </si>
  <si>
    <t>Category</t>
  </si>
  <si>
    <t>Item</t>
  </si>
  <si>
    <t>User Unit</t>
  </si>
  <si>
    <t>GW TOTAL 
kg CO2 eq</t>
  </si>
  <si>
    <t>ABS White Filament</t>
  </si>
  <si>
    <t>kg</t>
  </si>
  <si>
    <t>Acrylic Filler/Flugger</t>
  </si>
  <si>
    <t>Acrylic Filler: Modostuc, Polyfilla</t>
  </si>
  <si>
    <t xml:space="preserve">Gypsum Plaster: Comprehensive </t>
  </si>
  <si>
    <t>Plaster of Paris</t>
  </si>
  <si>
    <t>Silicone Putty 2-Part</t>
  </si>
  <si>
    <t xml:space="preserve">3D Modeling/Casting </t>
  </si>
  <si>
    <t>Durable Photopolymer: Comprehensive (Dental LT, Dental SG)</t>
  </si>
  <si>
    <t>Duraform® PA 3D Printable Nylon</t>
  </si>
  <si>
    <t xml:space="preserve">Ebaboard </t>
  </si>
  <si>
    <t>Elastosil M4644 Silicone Rubber for Mould Making</t>
  </si>
  <si>
    <t xml:space="preserve">Epoxy Putty: Comprehensive </t>
  </si>
  <si>
    <t>Epoxy Two Part Putty: WoodEpox</t>
  </si>
  <si>
    <t>Flexible Photopolymer</t>
  </si>
  <si>
    <t>High Temp Photopolymer</t>
  </si>
  <si>
    <t>Polyactic Acid (PLA)</t>
  </si>
  <si>
    <t>Sculpey: Comprehensive</t>
  </si>
  <si>
    <t>Sikablock 330, 450, 650, 700 Modeling Materials</t>
  </si>
  <si>
    <t>Smooth Cast</t>
  </si>
  <si>
    <t>Somos 9210</t>
  </si>
  <si>
    <t>Stereolithography Resin: Somos Next</t>
  </si>
  <si>
    <t>A-C (R) Copolymer</t>
  </si>
  <si>
    <t>Acrifix IR0192 UV Cure Adhesive</t>
  </si>
  <si>
    <t>Acryloid B-72</t>
  </si>
  <si>
    <t>Acrysol: Comprehensive</t>
  </si>
  <si>
    <t>Animal Glue/Hide Glue: Comprehensive</t>
  </si>
  <si>
    <t>Aquazol (R) (50, 200, 500)</t>
  </si>
  <si>
    <t>Aqueous, Gums</t>
  </si>
  <si>
    <t>Aqueous, Starches</t>
  </si>
  <si>
    <t>Arkon P-90</t>
  </si>
  <si>
    <t>BEVA 371 Film</t>
  </si>
  <si>
    <t>BEVA 371 Solution</t>
  </si>
  <si>
    <t>BEVA D-8 Emulsion</t>
  </si>
  <si>
    <t>BEVA Gel</t>
  </si>
  <si>
    <t>Bostik Super Contact Multi Purpose Brushable Adhesive</t>
  </si>
  <si>
    <t>Carpenters Glue</t>
  </si>
  <si>
    <t>Cellulose Nitrate/Duco Cement</t>
  </si>
  <si>
    <t>Conservare® OH100</t>
  </si>
  <si>
    <t>Contact Adhesive Polychloroprene Latex</t>
  </si>
  <si>
    <t>Crompton Heat Set Repair Tissue</t>
  </si>
  <si>
    <t>Elvacite 2044</t>
  </si>
  <si>
    <t>Elvacite 2045</t>
  </si>
  <si>
    <t xml:space="preserve">Epoxy Resin, 2-Component: Comprehensive </t>
  </si>
  <si>
    <t>Ethyl Silicate Polymer</t>
  </si>
  <si>
    <t>Ethylcellulose</t>
  </si>
  <si>
    <t>Evasol Adhesive</t>
  </si>
  <si>
    <t>Fantastak Ultra Tak Small Size Glue Dot</t>
  </si>
  <si>
    <t>Fantastak Vert Hold Small Glue Dots</t>
  </si>
  <si>
    <t>Fish Glue, Liquid and Solid</t>
  </si>
  <si>
    <t>Funori</t>
  </si>
  <si>
    <t>Gelatin: Comprehensive</t>
  </si>
  <si>
    <t>Gorilla Glue®</t>
  </si>
  <si>
    <t xml:space="preserve">Gum Arabic </t>
  </si>
  <si>
    <t>Hot Melt Adhesive: EVA Comprehensive</t>
  </si>
  <si>
    <t>Hot Melt Adhesive: Polyethylene/Polypropylene Copolymer Blend</t>
  </si>
  <si>
    <t>Isinglass Sturgeon Glue</t>
  </si>
  <si>
    <t>Kauri Gum</t>
  </si>
  <si>
    <t>Keim Concretal-Fixtiv</t>
  </si>
  <si>
    <t>Klucel G, M</t>
  </si>
  <si>
    <t>Kraton G1657</t>
  </si>
  <si>
    <t>Krazy Glue</t>
  </si>
  <si>
    <t>Lascaux 4176 Medium for Consolidation</t>
  </si>
  <si>
    <t>Lascaux 5060</t>
  </si>
  <si>
    <t>Lascaux Acrylic Adhesive 303 HV (former 360 HV)</t>
  </si>
  <si>
    <t xml:space="preserve">Lascaux Acrylic Adhesive 498 20X </t>
  </si>
  <si>
    <t>Lascaux Acrylic Adhesive 498 HV</t>
  </si>
  <si>
    <t>Lascaux Hydrosealer/Hydroground 750</t>
  </si>
  <si>
    <t>Lascaux P-550</t>
  </si>
  <si>
    <t>Methyl Cellulose Methocel</t>
  </si>
  <si>
    <t xml:space="preserve">Nano Estel </t>
  </si>
  <si>
    <t>Neoprene Synthetic Adhesive: Comprehensive</t>
  </si>
  <si>
    <t>Paraloid B-48N</t>
  </si>
  <si>
    <t>Paraloid B-67</t>
  </si>
  <si>
    <t>Paraloid B-72</t>
  </si>
  <si>
    <t>Paraloid F-10</t>
  </si>
  <si>
    <t>Polyurethane Adhesive: Comprehensive</t>
  </si>
  <si>
    <t>Polyvinyl Acetate Mowilith 20</t>
  </si>
  <si>
    <t xml:space="preserve">Polyvinyl Butyral/Butvars: Comprehensive </t>
  </si>
  <si>
    <t>PVA Resin Emulsion: Jade R</t>
  </si>
  <si>
    <t>PVAc Crosslinking: Wood Glue Comprehensive</t>
  </si>
  <si>
    <t>PVAc Resin Emulsion: Jade 403</t>
  </si>
  <si>
    <t>PVAc/PVOH Emulsion Comprehensive Elmers Glue</t>
  </si>
  <si>
    <t>Rhoplex AC-33 and B-60-A</t>
  </si>
  <si>
    <t xml:space="preserve">Rhoplex N-580 </t>
  </si>
  <si>
    <t xml:space="preserve">Rice Starch </t>
  </si>
  <si>
    <t>Rubber: Synthetic</t>
  </si>
  <si>
    <t>Silicone/Adhesive Sealant</t>
  </si>
  <si>
    <t>Soluvar Liquitex Picture Varnish</t>
  </si>
  <si>
    <t>Spray Adhesive: Synthetic Rubber in Water</t>
  </si>
  <si>
    <t>Styrene Butadiene Rubber</t>
  </si>
  <si>
    <t>Superglue</t>
  </si>
  <si>
    <t>TEOS Tetraorthosilicate</t>
  </si>
  <si>
    <t>Thermogrip #6363 Glue Stick</t>
  </si>
  <si>
    <t>Titebond Original Wood Glue</t>
  </si>
  <si>
    <t>Trifunori ™</t>
  </si>
  <si>
    <t>Wheat Starch/Wheat Starch Paste: Comprehensive</t>
  </si>
  <si>
    <t>Acrylic Mirror Board</t>
  </si>
  <si>
    <t>Acrylic Sheet/PMMA/Plexiglas: Non UV Filtering</t>
  </si>
  <si>
    <t>Acrylic Sheet/PMMA/Plexiglas: UV Filtering</t>
  </si>
  <si>
    <t>Acrylic Sheet/PMMA/Plexiglas: UV Filtering, Non-Static</t>
  </si>
  <si>
    <t>Alpharag Microchamber Board</t>
  </si>
  <si>
    <t>Aluminum/Polyethylene Composite: Dibond</t>
  </si>
  <si>
    <t xml:space="preserve">Archival Boxes Metal Edge </t>
  </si>
  <si>
    <t>Archival Corrugated Board/Blueboard/Heritage Board: Comprehensive (P)</t>
  </si>
  <si>
    <t xml:space="preserve">Armoroc® Structural Board </t>
  </si>
  <si>
    <t>Bristol Board: Machine Finished Paper/Pressed Board</t>
  </si>
  <si>
    <t>Cardboard Corrugated</t>
  </si>
  <si>
    <t xml:space="preserve">Conservation Board (Rising) </t>
  </si>
  <si>
    <t>Conservation Matboard (Archival)</t>
  </si>
  <si>
    <t>Cork Board (Synthetic Binder)</t>
  </si>
  <si>
    <t>Cork Expanded (No Binder)</t>
  </si>
  <si>
    <t>Coroplast Corrugated Plastic Board - Opaque/Colored</t>
  </si>
  <si>
    <t>Coroplast Corrugated Plastic Board - Translucent</t>
  </si>
  <si>
    <t xml:space="preserve">Echopanel </t>
  </si>
  <si>
    <t>Ecoresin Panel: Varia</t>
  </si>
  <si>
    <t>Foam Board Polystyrene</t>
  </si>
  <si>
    <t>Foam Board PVC Multilayered: Comprehensive</t>
  </si>
  <si>
    <t>Folder Stock/Bristol Board 10 point, 20 point</t>
  </si>
  <si>
    <t>Gatorfoam</t>
  </si>
  <si>
    <t>Heritage Mounting Panel: Wavemount</t>
  </si>
  <si>
    <t>Honeycomb Cellulose Panel (Non-Buffered): Hexamount, Falconboard, Dufaylite</t>
  </si>
  <si>
    <t xml:space="preserve">Honeycomb Panels Aluminum </t>
  </si>
  <si>
    <t>Honycomb Cellulose Panel (Archival): Tycore Board</t>
  </si>
  <si>
    <t>Library Board (Binder's Board)</t>
  </si>
  <si>
    <t>Museum Glass</t>
  </si>
  <si>
    <t>Museum Glass: Not UV Coated</t>
  </si>
  <si>
    <t>Museum Matboard (Ragboard): Buffered and Unbuffered</t>
  </si>
  <si>
    <t>Polycarbonate: Lexan, Makrolon UV Clear Sheet</t>
  </si>
  <si>
    <t>Polyurethane Board/Obomodulan® 210, 500, 502, 1200</t>
  </si>
  <si>
    <t>PVC Board: Comprehensive</t>
  </si>
  <si>
    <t xml:space="preserve">PVC Foam Board: Comprehensive </t>
  </si>
  <si>
    <t>PVC Sintra</t>
  </si>
  <si>
    <t>Brush: Blend</t>
  </si>
  <si>
    <t xml:space="preserve">Brush: Hair (Sable, Bristle) </t>
  </si>
  <si>
    <t xml:space="preserve">Nylon </t>
  </si>
  <si>
    <t xml:space="preserve">Polyurethane Foam </t>
  </si>
  <si>
    <t xml:space="preserve">Taklon Brush </t>
  </si>
  <si>
    <t>Chemicals: Acid/Base</t>
  </si>
  <si>
    <t>Acetic Acid</t>
  </si>
  <si>
    <t>Ammonia Cleaner</t>
  </si>
  <si>
    <t>Ammonium Hydroxide</t>
  </si>
  <si>
    <t>Aqua Regia</t>
  </si>
  <si>
    <t>Azelaic Acid Mono Methyl Ester</t>
  </si>
  <si>
    <t>Benzoic Acid</t>
  </si>
  <si>
    <t>Bookkeeper Deacidification Spray</t>
  </si>
  <si>
    <t>Boric Acid</t>
  </si>
  <si>
    <t>Butyric Acid</t>
  </si>
  <si>
    <t>Calcium Acetate</t>
  </si>
  <si>
    <t>Calcium Hydroxide</t>
  </si>
  <si>
    <t>Citric Acid: Comprehensive; CirtiSurf 77, 2310</t>
  </si>
  <si>
    <t>Deoxycholic Acid or Sodium Deoxycholate</t>
  </si>
  <si>
    <t>DTPA</t>
  </si>
  <si>
    <t>EDTA Ethylenediaminetetraacetic Free Acid</t>
  </si>
  <si>
    <t>Formic Acid</t>
  </si>
  <si>
    <t>Heptadecanoic Acid</t>
  </si>
  <si>
    <t>Household Drain Opener NaOH</t>
  </si>
  <si>
    <t>Hydrochloric Acid Concentrated</t>
  </si>
  <si>
    <t>Hydrogen Peroxide</t>
  </si>
  <si>
    <t>MES Free Acid</t>
  </si>
  <si>
    <t>Nitric Acid</t>
  </si>
  <si>
    <t>Phosphoric Acid</t>
  </si>
  <si>
    <t>Potash</t>
  </si>
  <si>
    <t>Sodium Bicarbonate</t>
  </si>
  <si>
    <t>Sulfuric Acid</t>
  </si>
  <si>
    <t>Chemicals: Cleaner/Stripper</t>
  </si>
  <si>
    <t>D/2</t>
  </si>
  <si>
    <t xml:space="preserve">Glass Cleaner: Comprehensive </t>
  </si>
  <si>
    <t>Peel Away 1</t>
  </si>
  <si>
    <t>Peel Away 7 (1-Methyl-2-pyrrolidone)</t>
  </si>
  <si>
    <t>Safest Stripper</t>
  </si>
  <si>
    <t>Shineline Emulsifier</t>
  </si>
  <si>
    <t>Stainless Steel Cleaner</t>
  </si>
  <si>
    <t>Stainless Steel Wipes</t>
  </si>
  <si>
    <t>Stone Cleaner</t>
  </si>
  <si>
    <t>SX cleaners</t>
  </si>
  <si>
    <t>Tarn-X Tarnish Remover</t>
  </si>
  <si>
    <t>Chemicals: Gasses</t>
  </si>
  <si>
    <t xml:space="preserve">Argon </t>
  </si>
  <si>
    <t xml:space="preserve">Carbon Dioxide (CO2) </t>
  </si>
  <si>
    <t>Carbon Disulphide</t>
  </si>
  <si>
    <t xml:space="preserve">Compresssed Air </t>
  </si>
  <si>
    <t>m3</t>
  </si>
  <si>
    <t xml:space="preserve">Nitrogen </t>
  </si>
  <si>
    <t>Propane</t>
  </si>
  <si>
    <t>Chemicals: Inorganic</t>
  </si>
  <si>
    <t xml:space="preserve">Aluminum Potassium Sulfate </t>
  </si>
  <si>
    <t>Ammonium Carbonate</t>
  </si>
  <si>
    <t>Calcium Carbonate</t>
  </si>
  <si>
    <t>Cupric Chloride</t>
  </si>
  <si>
    <t>Cupric Nitrate</t>
  </si>
  <si>
    <t>Ferric Nitrate</t>
  </si>
  <si>
    <t>Ferric Oxide</t>
  </si>
  <si>
    <t>Potassium citrate</t>
  </si>
  <si>
    <t>Sodium citrate</t>
  </si>
  <si>
    <t>Triammonium citrate</t>
  </si>
  <si>
    <t>Chemicals: Organic</t>
  </si>
  <si>
    <t>1,2,4 Trimethylbenzene</t>
  </si>
  <si>
    <t>2,3,5 Triphenyl Tetrazolium Chloride</t>
  </si>
  <si>
    <t>3-In-One Multi-Purpose Penetrating Oil</t>
  </si>
  <si>
    <t>A-C modified Olefin Products</t>
  </si>
  <si>
    <t>Acetaldehyde</t>
  </si>
  <si>
    <t>Acetic Anhydride</t>
  </si>
  <si>
    <t>Acetone</t>
  </si>
  <si>
    <t xml:space="preserve">Acetonitrile </t>
  </si>
  <si>
    <t>Agateen Lacquer Thinner #1</t>
  </si>
  <si>
    <t>Amyl Acetate</t>
  </si>
  <si>
    <t>Aniline</t>
  </si>
  <si>
    <t xml:space="preserve">Anisole (Methoxybenzene) </t>
  </si>
  <si>
    <t>Benzaldehyde</t>
  </si>
  <si>
    <t>Benzene</t>
  </si>
  <si>
    <t>Benzine</t>
  </si>
  <si>
    <t>Benzotriazole</t>
  </si>
  <si>
    <t>Benzyl Alcohol</t>
  </si>
  <si>
    <t>Black Magic Pickle</t>
  </si>
  <si>
    <t>Bleach</t>
  </si>
  <si>
    <t>Butanol</t>
  </si>
  <si>
    <t>Butyl Acetate</t>
  </si>
  <si>
    <t>Butyl Alcohol</t>
  </si>
  <si>
    <t>Carbon Tetrachloride</t>
  </si>
  <si>
    <t>Cellusolve</t>
  </si>
  <si>
    <t>Chloroform</t>
  </si>
  <si>
    <t xml:space="preserve">CO2 Sc (Supercritical CO2) </t>
  </si>
  <si>
    <t>Cyclododecane</t>
  </si>
  <si>
    <t xml:space="preserve">Cyclohexane (Hexabydrobenzene) </t>
  </si>
  <si>
    <t>Cyclomethicone D4</t>
  </si>
  <si>
    <t>Cyclomethicone D5</t>
  </si>
  <si>
    <t>Cyclomethicone D6</t>
  </si>
  <si>
    <t>DCE (1,2 Dichloroethane / Ethylene Dichloride)</t>
  </si>
  <si>
    <t>Diacetone Alcohol</t>
  </si>
  <si>
    <t>Dibutyl Phthalate</t>
  </si>
  <si>
    <t>Dichloromethane</t>
  </si>
  <si>
    <t>Diethyl Ether</t>
  </si>
  <si>
    <t>Diethyl Glycol</t>
  </si>
  <si>
    <t xml:space="preserve">Diisopropyl Ether (Isoppropyl ether) </t>
  </si>
  <si>
    <t xml:space="preserve">Dimethyl Acetamide </t>
  </si>
  <si>
    <t>Dimethyl Formamide</t>
  </si>
  <si>
    <t>Dimethyl Sulfoxide (DMSO)</t>
  </si>
  <si>
    <t>Dioxane</t>
  </si>
  <si>
    <t>Diphenylamine</t>
  </si>
  <si>
    <t xml:space="preserve">D-Limonone </t>
  </si>
  <si>
    <t xml:space="preserve">DME (1,2 Dimethoxyethane, Ethylene Glycol Dimethyl Ether) </t>
  </si>
  <si>
    <t>DMPU</t>
  </si>
  <si>
    <t>Ethanol</t>
  </si>
  <si>
    <t>Ethyl Acetate</t>
  </si>
  <si>
    <t>Ethyl Chloride</t>
  </si>
  <si>
    <t>Ethyl Lactate</t>
  </si>
  <si>
    <t>Ethylene Diamine</t>
  </si>
  <si>
    <t>Glycerine</t>
  </si>
  <si>
    <t xml:space="preserve">Heptanes </t>
  </si>
  <si>
    <t xml:space="preserve">Hexachlorobenzene (Chlorobenzene) </t>
  </si>
  <si>
    <t>Hexamethyldisiloxane</t>
  </si>
  <si>
    <t xml:space="preserve">Hexamethylphosphoramide (HMPA) </t>
  </si>
  <si>
    <t>Hexane</t>
  </si>
  <si>
    <t>Hexanol</t>
  </si>
  <si>
    <t>Isopropanol (Isopropyl Alcohol)</t>
  </si>
  <si>
    <t xml:space="preserve">Isopropylacetate </t>
  </si>
  <si>
    <t>Lacquer Thinner</t>
  </si>
  <si>
    <t>Linseed Oil</t>
  </si>
  <si>
    <t>Liver of Sulfur</t>
  </si>
  <si>
    <t>Menthol</t>
  </si>
  <si>
    <t>Methanol</t>
  </si>
  <si>
    <t xml:space="preserve">Methyl Acetate </t>
  </si>
  <si>
    <t>Methyl Cellusolve (Methoxyethanol and Ethylene Glycol))</t>
  </si>
  <si>
    <t>Methyl Ethyl Ketone</t>
  </si>
  <si>
    <t>Methyl Palmitate</t>
  </si>
  <si>
    <t>Methyl Stearate</t>
  </si>
  <si>
    <t xml:space="preserve">Methylcyclohexane (Me-Cyclohexane) </t>
  </si>
  <si>
    <t xml:space="preserve">Methyltetrahydrofuran (Me THF) </t>
  </si>
  <si>
    <t>Mineral Spirits</t>
  </si>
  <si>
    <t>Naphtha</t>
  </si>
  <si>
    <t>Nitrilotriacetic acid</t>
  </si>
  <si>
    <t xml:space="preserve">Nitromethane (Nitrocarbol) </t>
  </si>
  <si>
    <t xml:space="preserve">Pentane </t>
  </si>
  <si>
    <t>Perchloroethylene</t>
  </si>
  <si>
    <t>Petroleum Benzine</t>
  </si>
  <si>
    <t>Petroleum Ether</t>
  </si>
  <si>
    <t>Phloroglucinol 2-Hydrate</t>
  </si>
  <si>
    <t>Pickle Sparex #2</t>
  </si>
  <si>
    <t>Polyethylene Glycol 4000</t>
  </si>
  <si>
    <t>Propylene Carbonate</t>
  </si>
  <si>
    <t xml:space="preserve">Pyridine </t>
  </si>
  <si>
    <t>Shandon (Xylene Substitute)</t>
  </si>
  <si>
    <t xml:space="preserve">Shellsol A150 </t>
  </si>
  <si>
    <t>ShellSol, Stoddard Solvent: Comprehensive</t>
  </si>
  <si>
    <t>Sika Remover 208</t>
  </si>
  <si>
    <t xml:space="preserve">Sulfolane (Tetramethylene Sulfone) </t>
  </si>
  <si>
    <t xml:space="preserve">Tert-Butanol </t>
  </si>
  <si>
    <t xml:space="preserve">Tert-Butyle Methyl Ether (MTBE) </t>
  </si>
  <si>
    <t xml:space="preserve">Tetrahydrofuran (THF, Oxolane) </t>
  </si>
  <si>
    <t>Toluene</t>
  </si>
  <si>
    <t>Triethanolamine</t>
  </si>
  <si>
    <t xml:space="preserve">Turpenoid </t>
  </si>
  <si>
    <t xml:space="preserve">Turpenoid Natural </t>
  </si>
  <si>
    <t>Turpentine (Triethyl Citrate)</t>
  </si>
  <si>
    <t>Xylene</t>
  </si>
  <si>
    <t>Chemicals: Solids</t>
  </si>
  <si>
    <t>Alumina Powder Grade B</t>
  </si>
  <si>
    <t>Ammonium Chloride</t>
  </si>
  <si>
    <t>Ammonium Citrate Dibasic</t>
  </si>
  <si>
    <t>Ammonium Citrate Tribasic</t>
  </si>
  <si>
    <t>Autosol Metal Polish</t>
  </si>
  <si>
    <t>Barium Chloride Anhydrous</t>
  </si>
  <si>
    <t>Barium Hydroxide Anhydrous</t>
  </si>
  <si>
    <t>Bicine</t>
  </si>
  <si>
    <t>Bis-Tris</t>
  </si>
  <si>
    <t xml:space="preserve">Metal Polish Brasso </t>
  </si>
  <si>
    <t>Metal Polish Brilliant</t>
  </si>
  <si>
    <t>Metal Polish Flitz</t>
  </si>
  <si>
    <t>Metal Polish Nevr-Dull Magic Wadding</t>
  </si>
  <si>
    <t>Metal Polish Simichrome</t>
  </si>
  <si>
    <t>Plastic Polish NOVUS Plastic Polish #1, 2, 3</t>
  </si>
  <si>
    <t>Potassium Hydrogen Phthalate</t>
  </si>
  <si>
    <t>Potassium Hydroxide</t>
  </si>
  <si>
    <t>Potassium Sulfide</t>
  </si>
  <si>
    <t>Rio Pickle</t>
  </si>
  <si>
    <t>Sodium Borohydride</t>
  </si>
  <si>
    <t>Sodium Carbonate</t>
  </si>
  <si>
    <t>Sodium Hydroxide</t>
  </si>
  <si>
    <t>Sodium Hydroxide 10% Solution</t>
  </si>
  <si>
    <t>Sodium Hydroxide Flakes</t>
  </si>
  <si>
    <t>Sodium Hydroxide Pellets</t>
  </si>
  <si>
    <t>Sodium Metabisulfite</t>
  </si>
  <si>
    <t>Sodium Sulfate</t>
  </si>
  <si>
    <t>Tetrasodium EDTA</t>
  </si>
  <si>
    <t xml:space="preserve">Trizma  </t>
  </si>
  <si>
    <t>Chemicals: Surfactants</t>
  </si>
  <si>
    <t>Abietic Acid</t>
  </si>
  <si>
    <t>Aerosol OT-75</t>
  </si>
  <si>
    <t>Brij</t>
  </si>
  <si>
    <t>Deoxycholic Acid</t>
  </si>
  <si>
    <t>Diethyl Carbonate</t>
  </si>
  <si>
    <t>Dish Soap</t>
  </si>
  <si>
    <t>Ecosurf</t>
  </si>
  <si>
    <t>Enzyme Lipase, Protease, α-Amylase</t>
  </si>
  <si>
    <t>Ethofat 242/25</t>
  </si>
  <si>
    <t>Ethomeen C-12</t>
  </si>
  <si>
    <t>Ethomeen C-25</t>
  </si>
  <si>
    <t>Maypon C</t>
  </si>
  <si>
    <t>N,N Dimethyldodecan -1-Amine Oxide</t>
  </si>
  <si>
    <t>Photo-Flo 200</t>
  </si>
  <si>
    <t>RBS 35 Detergent Concentrate</t>
  </si>
  <si>
    <t>Sodium Lauryl Sulfate, Orvus Paste</t>
  </si>
  <si>
    <t>Surfonic JL-80X</t>
  </si>
  <si>
    <t>Surfynol 61</t>
  </si>
  <si>
    <t>Synperonic A7</t>
  </si>
  <si>
    <t>Triethanolamine TEA or TEOA</t>
  </si>
  <si>
    <t>Triton GR</t>
  </si>
  <si>
    <t>Triton X</t>
  </si>
  <si>
    <t>Vulpex Liquid Soap</t>
  </si>
  <si>
    <t xml:space="preserve">Acrylic Urethane </t>
  </si>
  <si>
    <t>Acrylic Urethane Emulsion Paint (Gloss Urethane Modified Acrylic Floor Paint)</t>
  </si>
  <si>
    <t xml:space="preserve">Acrylic Varnish/Solvent Based Golden MSA </t>
  </si>
  <si>
    <t>Agateen 27 Lacquer</t>
  </si>
  <si>
    <t>Aldehyde Resin: Comprehensive/Laropal A-81</t>
  </si>
  <si>
    <t>Damar</t>
  </si>
  <si>
    <t>Epoxy Powder Coating: Comprehensive</t>
  </si>
  <si>
    <t>Epoxy Resin 2 Part</t>
  </si>
  <si>
    <t xml:space="preserve">Epoxy Resin Water Based </t>
  </si>
  <si>
    <t>Epoxy Sealant</t>
  </si>
  <si>
    <t xml:space="preserve">Epoxy, Polyamidoane/Tnemec L69 </t>
  </si>
  <si>
    <t xml:space="preserve">Metal Treatment: Rust Inhibitor: Ospho </t>
  </si>
  <si>
    <t>Polycyclohexanone Resin: Comprehensive/Laropal K-80</t>
  </si>
  <si>
    <t xml:space="preserve">Polyester Powder Coating: Comprehensive </t>
  </si>
  <si>
    <t>Polyester Resin/Tirant</t>
  </si>
  <si>
    <t xml:space="preserve">Polyurethane Adhesive </t>
  </si>
  <si>
    <t>Polyurethane Water Based</t>
  </si>
  <si>
    <t>Regalrez 1094</t>
  </si>
  <si>
    <t>Shellac</t>
  </si>
  <si>
    <t>Soluvar Varnish</t>
  </si>
  <si>
    <t>Wax, Water Base/R97/World's Best AntiGraffiti</t>
  </si>
  <si>
    <t xml:space="preserve">Coatings </t>
  </si>
  <si>
    <t xml:space="preserve">Acrylic Emulsion/Krylon® </t>
  </si>
  <si>
    <t xml:space="preserve">Incralac Solvent Based </t>
  </si>
  <si>
    <t>Incralac Water Based</t>
  </si>
  <si>
    <t>Wax/Acrylic Polymer Emulsion</t>
  </si>
  <si>
    <t xml:space="preserve">Dry Cleaning </t>
  </si>
  <si>
    <t>Absorene Paper and Book Cleaner</t>
  </si>
  <si>
    <t>Chamois</t>
  </si>
  <si>
    <t xml:space="preserve">Melamine Sponges and Erasers: Comprehensive </t>
  </si>
  <si>
    <t>Microfiber Cloth</t>
  </si>
  <si>
    <t>Natural Rubber: Eraser Comprehensive/Groom stick</t>
  </si>
  <si>
    <t>Opaline Dry Cleaning Pad Durasol Drug and Chemical Co.</t>
  </si>
  <si>
    <t>Polyurethane Cosmetic Sponge</t>
  </si>
  <si>
    <t>Polyvinyl Alcohol Sponge</t>
  </si>
  <si>
    <t>Polyvinyl Floride Sponge: PEL Conservation Sponge</t>
  </si>
  <si>
    <t xml:space="preserve">PVC Eraser Comprehensive </t>
  </si>
  <si>
    <t xml:space="preserve">Rubber Vulcanized </t>
  </si>
  <si>
    <t>Vellux</t>
  </si>
  <si>
    <t>Vulcanized Latex and Nylon Sponge/ AKApad Wishab</t>
  </si>
  <si>
    <t>Vulcanized Natural Rubber Sponge/Soot Removal Sponge</t>
  </si>
  <si>
    <t>Vulcanized Vegetable Oil Rraser/Rubgum Eraser</t>
  </si>
  <si>
    <t>Dry Media</t>
  </si>
  <si>
    <t>Colored Pencils</t>
  </si>
  <si>
    <t xml:space="preserve">Colored Pencils, Water Soluble </t>
  </si>
  <si>
    <t>Dry Pigments</t>
  </si>
  <si>
    <t>Graphite Pencils</t>
  </si>
  <si>
    <t>Oil Pastel</t>
  </si>
  <si>
    <t xml:space="preserve">Pastel </t>
  </si>
  <si>
    <t>Pastel Pencil</t>
  </si>
  <si>
    <t>Ageless eye</t>
  </si>
  <si>
    <t>Artsorb Silica Gel</t>
  </si>
  <si>
    <t xml:space="preserve">Betonite/Desiccant </t>
  </si>
  <si>
    <t>Boron Sodium Oxide Tetrahydrate/Bora-Care Insecticide</t>
  </si>
  <si>
    <t>Calcium Chloride Flakes</t>
  </si>
  <si>
    <t>Honor Guard PPZ Fungicide</t>
  </si>
  <si>
    <t>Iron Powder Oxygen Absorber</t>
  </si>
  <si>
    <t>Maki Paraffinized Pellets</t>
  </si>
  <si>
    <t>Oxygen Absorber/Ageless (1 kg = approx. 15 packets)</t>
  </si>
  <si>
    <t>Passive Humidity Indicator</t>
  </si>
  <si>
    <t>Pest Trap</t>
  </si>
  <si>
    <t>Purafil Sachets</t>
  </si>
  <si>
    <t>Silica Gel/Arten Gel, PROsorb, Rapid Silica Gel</t>
  </si>
  <si>
    <t>Acetate Fabric</t>
  </si>
  <si>
    <t xml:space="preserve">Acrylic Fabric </t>
  </si>
  <si>
    <t xml:space="preserve">Blend: Cotton 20%/Polyester 80% </t>
  </si>
  <si>
    <t>Blend: Nylon 80%/Lycra 20%</t>
  </si>
  <si>
    <t>Buckram Book Cover</t>
  </si>
  <si>
    <t>Buckskin/Native Skin</t>
  </si>
  <si>
    <t>Cotton Bleached</t>
  </si>
  <si>
    <t xml:space="preserve">Cotton Combed </t>
  </si>
  <si>
    <t>Cotton Heavy Weight: Flannel, Velvet, Denim</t>
  </si>
  <si>
    <t>Cotton Knit</t>
  </si>
  <si>
    <t>Cotton Light Weight: Gauze, Cheesecloth, Lace, Lawn</t>
  </si>
  <si>
    <t>Cotton Medium Weight Calico, Muslin, Poplin, Satin</t>
  </si>
  <si>
    <t xml:space="preserve">Cotton Stockinette </t>
  </si>
  <si>
    <t>Cotton Thread</t>
  </si>
  <si>
    <t>Cotton Twill Tape</t>
  </si>
  <si>
    <t>Cotton Unbleached</t>
  </si>
  <si>
    <t xml:space="preserve">Cotton: Mercerized </t>
  </si>
  <si>
    <t>Dacron</t>
  </si>
  <si>
    <t>Evolon</t>
  </si>
  <si>
    <t>Goldbeater's Skin</t>
  </si>
  <si>
    <t>Imitation Sinew</t>
  </si>
  <si>
    <t xml:space="preserve">Kevlar </t>
  </si>
  <si>
    <t>Leather</t>
  </si>
  <si>
    <t xml:space="preserve">Leather: Brain Tanned </t>
  </si>
  <si>
    <t>Leather: Chrome Tanned</t>
  </si>
  <si>
    <t>Leather: Rawhide</t>
  </si>
  <si>
    <t>Leather: Smoke Tanned</t>
  </si>
  <si>
    <t>Linen Fabric</t>
  </si>
  <si>
    <t>Nylex suede self adhesive </t>
  </si>
  <si>
    <t>Nylon Fabric</t>
  </si>
  <si>
    <t>Nylon Net</t>
  </si>
  <si>
    <t>Pacific Silvercloth 100% Cotton-Embedded Silver</t>
  </si>
  <si>
    <t xml:space="preserve">Polyester Dyed Fabrics </t>
  </si>
  <si>
    <t xml:space="preserve">Polyester Felt Non-Woven </t>
  </si>
  <si>
    <t>Polyester Flame Retardant Fabric</t>
  </si>
  <si>
    <t xml:space="preserve">Polyester Fosshape 300, 400, 600 Non-Woven Sheets </t>
  </si>
  <si>
    <t xml:space="preserve">Polyester Hollytex </t>
  </si>
  <si>
    <t xml:space="preserve">Polyester Knit </t>
  </si>
  <si>
    <t>Polyester Net (Silk Screen, Pecap Fine Mesh)</t>
  </si>
  <si>
    <t>Polyester Plain Weave</t>
  </si>
  <si>
    <t xml:space="preserve">Polyester Skala Thread </t>
  </si>
  <si>
    <t>Polyester Suede</t>
  </si>
  <si>
    <t>Polyester Velvet: Low Pile Fabrics</t>
  </si>
  <si>
    <t xml:space="preserve">Polyester/Nylon Microfiber </t>
  </si>
  <si>
    <t>Polyethylene Naphthalate (PEN) Resin Teonex®</t>
  </si>
  <si>
    <t>Polyethylene Spunbonded Comprehensive: Tivar, Tyvek®</t>
  </si>
  <si>
    <t>Polypropylene Fabric</t>
  </si>
  <si>
    <t xml:space="preserve">Polypropylene Heavy Weight: Upholstery, Geotextiles </t>
  </si>
  <si>
    <t>Polyurethane Fabric: Spandexpoly, Lycra</t>
  </si>
  <si>
    <t>PTFE Comprehensive: Goretex®, Teflon™</t>
  </si>
  <si>
    <t>Rayon</t>
  </si>
  <si>
    <t>Silk Hair</t>
  </si>
  <si>
    <t>Silk Heavy Weight: Velvet</t>
  </si>
  <si>
    <t>Silk Light Weight: Crepeline, Satin, Gauze</t>
  </si>
  <si>
    <t>Silk Medium Weight: Taffeta, Twill, Habotai</t>
  </si>
  <si>
    <t>Sympatex</t>
  </si>
  <si>
    <t>Tek-Wipe</t>
  </si>
  <si>
    <t>Ultrasuede</t>
  </si>
  <si>
    <t>Varaform gauze</t>
  </si>
  <si>
    <t xml:space="preserve">Wool Felt </t>
  </si>
  <si>
    <t xml:space="preserve">Wool Flannel </t>
  </si>
  <si>
    <t>Acetate Fiber</t>
  </si>
  <si>
    <t>Cotton ball</t>
  </si>
  <si>
    <t>Polyester crystalline fibers minifibers</t>
  </si>
  <si>
    <t xml:space="preserve">Polyester vectran crystalline fibers </t>
  </si>
  <si>
    <t>Polyester wadding, padding, batting non-woven, thick</t>
  </si>
  <si>
    <t>Ramie fiber</t>
  </si>
  <si>
    <t xml:space="preserve">Webril cotton </t>
  </si>
  <si>
    <t xml:space="preserve">Fiber </t>
  </si>
  <si>
    <t>Cotton linen yarn</t>
  </si>
  <si>
    <t>Cotton wool roll</t>
  </si>
  <si>
    <t>Alumina</t>
  </si>
  <si>
    <t>Cellulose Powder</t>
  </si>
  <si>
    <t>Fuller's Earth</t>
  </si>
  <si>
    <t>Fumed Silica</t>
  </si>
  <si>
    <t>Gesso</t>
  </si>
  <si>
    <t>Glass Microballoons</t>
  </si>
  <si>
    <t>Jahn 120 Marble Repair Mortar</t>
  </si>
  <si>
    <t>Marble Powder</t>
  </si>
  <si>
    <t>Onyx Filler</t>
  </si>
  <si>
    <t>Paper Pulp</t>
  </si>
  <si>
    <t>Polyethylene Terephthalate Glycol Sheet Vivak</t>
  </si>
  <si>
    <t>PVC Sheet Flexible</t>
  </si>
  <si>
    <t xml:space="preserve">Film </t>
  </si>
  <si>
    <t>3D Printable Aluminum</t>
  </si>
  <si>
    <t>Bubble Wrap</t>
  </si>
  <si>
    <t>CadPak HD100 MIL-PRF-131K Anoxic Chamber Film</t>
  </si>
  <si>
    <t>Corrosion Intercept 2 mil copper sheet</t>
  </si>
  <si>
    <t>Escal Barrier Films</t>
  </si>
  <si>
    <t>Ethylene Propylene Diene Terpolymer (EPDM)</t>
  </si>
  <si>
    <t>FDA Clear Silicone Sheet Colorless 1/32 inch</t>
  </si>
  <si>
    <t>Forex Print</t>
  </si>
  <si>
    <t>Gore-Tex Expanded PTFE</t>
  </si>
  <si>
    <t>Marpet-GFS Flat PET-g Sheet</t>
  </si>
  <si>
    <t>Marvelseal 360</t>
  </si>
  <si>
    <t>Parafilm M Paraffin Wax Film on Paper</t>
  </si>
  <si>
    <t>Polyester Pocket</t>
  </si>
  <si>
    <t>Polyester Sheet Silicon Release/Melinex RSX951</t>
  </si>
  <si>
    <t xml:space="preserve">Polyester Sheet: Melinex/Mylar </t>
  </si>
  <si>
    <t>Polyethylene HDPE</t>
  </si>
  <si>
    <t>Polyethylene LDPE</t>
  </si>
  <si>
    <t>Polyethylene LDPE Bubble Wrap Comprehensive</t>
  </si>
  <si>
    <t xml:space="preserve">Polyethylene LDPE Recycled Content 30% Bubble Wrap Comprehensive </t>
  </si>
  <si>
    <t xml:space="preserve">Polyethylene Sheet: Tivar: Comprehensive </t>
  </si>
  <si>
    <t>Polypropylene Film/Slide Pages: Comprehensive</t>
  </si>
  <si>
    <t xml:space="preserve">PVC Sheet </t>
  </si>
  <si>
    <t xml:space="preserve">PVC Sheet with Acrylic Emulsion </t>
  </si>
  <si>
    <t>Saran Wrap</t>
  </si>
  <si>
    <t>Vinyl Sheet: Tarkett Optima: Comprehensive</t>
  </si>
  <si>
    <t>Ziploc Storage Bags</t>
  </si>
  <si>
    <t>Actifoam</t>
  </si>
  <si>
    <t xml:space="preserve">Ethylene Copolymer Foam: Evazote </t>
  </si>
  <si>
    <t>Ethylene Vinyl Acetate (EVA)</t>
  </si>
  <si>
    <t>Foam Packing Noodles; Popcorn</t>
  </si>
  <si>
    <t xml:space="preserve">Plastazote High Durability Flame Retardant </t>
  </si>
  <si>
    <t xml:space="preserve">Polyethylene (LDPE) Comprehensive: Ethafoam, Plastazote </t>
  </si>
  <si>
    <t>Polyethylene and EVA/LDPE Volara: Comprehensive</t>
  </si>
  <si>
    <t xml:space="preserve">Polyethylene Foam: Ethafoam, HMWPE </t>
  </si>
  <si>
    <t xml:space="preserve">Polyethylene Foam: HDPE Ethafoam, UHMWPE </t>
  </si>
  <si>
    <t>Polyethylene LDPE Volara: White</t>
  </si>
  <si>
    <t>Polypropylene Foam: Comprehensive (Propazote)</t>
  </si>
  <si>
    <t>Polypropylene Volara LM</t>
  </si>
  <si>
    <t>Polystyrene Expanded (EPS): Comprehensive (Styrofoam)</t>
  </si>
  <si>
    <t>Polystyrene Extruded (XPS) Rigid Insulation Foam</t>
  </si>
  <si>
    <t>Polyurethane Foam: Comprehensive (Poron®, Renshape®)</t>
  </si>
  <si>
    <t>PVC Foam Board</t>
  </si>
  <si>
    <t xml:space="preserve">Silicone Foam with PSA - Black or White </t>
  </si>
  <si>
    <t>Zotek F Low Flame</t>
  </si>
  <si>
    <t>Zotek N High Temperature</t>
  </si>
  <si>
    <t xml:space="preserve">Foam </t>
  </si>
  <si>
    <t>Ethafoam LDPE/Black/White</t>
  </si>
  <si>
    <t>Agar</t>
  </si>
  <si>
    <t>Agarose</t>
  </si>
  <si>
    <t>Carbopol</t>
  </si>
  <si>
    <t>Gellan Gum</t>
  </si>
  <si>
    <t>Laponite RD</t>
  </si>
  <si>
    <t>Methyl Cellulose</t>
  </si>
  <si>
    <t>Nanorestart Gels</t>
  </si>
  <si>
    <t>Pemulen TR-2</t>
  </si>
  <si>
    <t>Xanthan Gum Clear</t>
  </si>
  <si>
    <t xml:space="preserve">Metal </t>
  </si>
  <si>
    <t>Aluminum</t>
  </si>
  <si>
    <t xml:space="preserve">Aluminum, Iodized </t>
  </si>
  <si>
    <t>Brass</t>
  </si>
  <si>
    <t xml:space="preserve">Bronze </t>
  </si>
  <si>
    <t>Copper</t>
  </si>
  <si>
    <t xml:space="preserve">Copper, Beryllium </t>
  </si>
  <si>
    <t xml:space="preserve">Gold </t>
  </si>
  <si>
    <t>Iron</t>
  </si>
  <si>
    <t xml:space="preserve">Iron, Cast </t>
  </si>
  <si>
    <t xml:space="preserve">Monel </t>
  </si>
  <si>
    <t>Nickel</t>
  </si>
  <si>
    <t xml:space="preserve">Nickel Silver </t>
  </si>
  <si>
    <t xml:space="preserve">Silver </t>
  </si>
  <si>
    <t xml:space="preserve">Steel </t>
  </si>
  <si>
    <t xml:space="preserve">Steel, Carbon </t>
  </si>
  <si>
    <t>Steel, Stainless</t>
  </si>
  <si>
    <t xml:space="preserve">Steel, Tool </t>
  </si>
  <si>
    <t xml:space="preserve">Titanium </t>
  </si>
  <si>
    <t>Tungsten Carbide</t>
  </si>
  <si>
    <t>Zinc</t>
  </si>
  <si>
    <t>Acrylic Latex 834 Sealant</t>
  </si>
  <si>
    <t>Acrylic Wall Putty/Joint Compound: Comprehensive</t>
  </si>
  <si>
    <t>Aqua/Seal</t>
  </si>
  <si>
    <t xml:space="preserve">Cotton Batting: Comprehensive </t>
  </si>
  <si>
    <t>Fire Barrier Sealant</t>
  </si>
  <si>
    <t>Fix All Classic Flexi Sealant and Adhesive</t>
  </si>
  <si>
    <t>Gray Ardex Feather Finish</t>
  </si>
  <si>
    <t>Kingspan KS1100CS, Insulated Panel</t>
  </si>
  <si>
    <t>Metal Sealer</t>
  </si>
  <si>
    <t>Modified Ailane (MS) Polymer Sealant</t>
  </si>
  <si>
    <t>Natural Rubber Gasket/Seal</t>
  </si>
  <si>
    <t>Neodymium Rare Earth Permanent Magnets: Comprehensive</t>
  </si>
  <si>
    <t>Neoprene Rubber (Non-Vulcanized) Gasket/Seal</t>
  </si>
  <si>
    <t>Opaci-Coat 300 with White Pure Colorant</t>
  </si>
  <si>
    <t>PL200 Construction</t>
  </si>
  <si>
    <t xml:space="preserve">Polyester Batting: Comprehensive </t>
  </si>
  <si>
    <t>Polyester Felt with Adhesive Backing</t>
  </si>
  <si>
    <t xml:space="preserve">Polyethylene Tubing </t>
  </si>
  <si>
    <t xml:space="preserve">Polyolefin Heat Shrink Tubing </t>
  </si>
  <si>
    <t>Polyproplyene Pellets: Comprehensive</t>
  </si>
  <si>
    <t>Polypropylene Rod/Sheets/Tubes</t>
  </si>
  <si>
    <t>Polytetrafluoroethylene (Teflon™) Tubing</t>
  </si>
  <si>
    <t>Polyurethane Gasket</t>
  </si>
  <si>
    <t>Polyurethane Vibration Dampening Mat</t>
  </si>
  <si>
    <t>RS Pro Anti Vibration Feet PUR +65°C -34°C</t>
  </si>
  <si>
    <t xml:space="preserve">Silicone (1 part, Sealant): Comprehensive </t>
  </si>
  <si>
    <t xml:space="preserve">Silicone (2 part Platinum Cure, Mold Making): Comprehensive </t>
  </si>
  <si>
    <t xml:space="preserve">Silicone (2 part Tin Cure, Mold Making): Comprehensive </t>
  </si>
  <si>
    <t>Silicone Foam (Polydimethylsiloxane): Comprehensive</t>
  </si>
  <si>
    <t>Silicone Magnetic Gasket</t>
  </si>
  <si>
    <t>Silicone Tubing</t>
  </si>
  <si>
    <t>Silicone: Comprehensive (Gaskets, Strips, Sheets)</t>
  </si>
  <si>
    <t>Skid-Mates - Vibration Dampening</t>
  </si>
  <si>
    <t>Solder Flux</t>
  </si>
  <si>
    <t>Sorbothane: Comprehensive</t>
  </si>
  <si>
    <t>Sueded Polyethylene with Adhesive Backing</t>
  </si>
  <si>
    <t>Vinyl (PVC) tubing</t>
  </si>
  <si>
    <t>Viton® Gasket/Seal</t>
  </si>
  <si>
    <t xml:space="preserve">Wool Batting: Comprehensive </t>
  </si>
  <si>
    <t xml:space="preserve">Mount Making/Exhibition </t>
  </si>
  <si>
    <t xml:space="preserve">Ceramic Ferrite Magnets: Comprehensive </t>
  </si>
  <si>
    <t>Flexible Magnets</t>
  </si>
  <si>
    <t>Magnetic Tape: Comprehensive</t>
  </si>
  <si>
    <t xml:space="preserve">Permanent Magnets: Comprehensive </t>
  </si>
  <si>
    <t>Vinyl (PVC) Gasket/Seal</t>
  </si>
  <si>
    <t>Acrylic Clear Lacquer: Permalac</t>
  </si>
  <si>
    <t xml:space="preserve">Acrylic Paint: Wall </t>
  </si>
  <si>
    <t xml:space="preserve">Acrylic Paints Cadmium Red and Yellow/Golden, Liquitex, Others </t>
  </si>
  <si>
    <t xml:space="preserve">Acrylic Spray Paint </t>
  </si>
  <si>
    <t>Alkyd Paint</t>
  </si>
  <si>
    <t>Casein Paint</t>
  </si>
  <si>
    <t>Enamel Spray Paint</t>
  </si>
  <si>
    <t xml:space="preserve">Gamblin Conservation Colors </t>
  </si>
  <si>
    <t>Gouache</t>
  </si>
  <si>
    <t>Krylon Rust Tough Alkyd Enamel Spray Paint</t>
  </si>
  <si>
    <t xml:space="preserve">Latex Paint: Wall </t>
  </si>
  <si>
    <t>MSA Colors: Golden</t>
  </si>
  <si>
    <t>MSA Solvent: Golden</t>
  </si>
  <si>
    <t>Oil Paint: Artist</t>
  </si>
  <si>
    <t>Oil Paint: Artist with Heavy Metals</t>
  </si>
  <si>
    <t>Oil-Based Paint: Wall</t>
  </si>
  <si>
    <t xml:space="preserve">Permalac 770 Thinner (Tert-Butyle Methyl Ether) </t>
  </si>
  <si>
    <t>QOR Colors</t>
  </si>
  <si>
    <t>Styrene Acrylic Latex Paint</t>
  </si>
  <si>
    <t>Tnemec 1070</t>
  </si>
  <si>
    <t>TWP Stain</t>
  </si>
  <si>
    <t xml:space="preserve">Vinyl Emulsion: Wall </t>
  </si>
  <si>
    <t>W/d Polyurethane Matte Black (Calder Foundation)(1 Methyl-2 Pyrrolidinone)</t>
  </si>
  <si>
    <t>Watercolor Paint</t>
  </si>
  <si>
    <t>Blotting Paper, Buffered, Alpha Cellulose</t>
  </si>
  <si>
    <t>Blotting Paper, Unbuffered, Alpha Cellulose</t>
  </si>
  <si>
    <t>Microchamber Paper, Activated Charcoal</t>
  </si>
  <si>
    <t xml:space="preserve">Paper </t>
  </si>
  <si>
    <t>Abaca Fibered Paper</t>
  </si>
  <si>
    <t>Archival Tissue Buffered</t>
  </si>
  <si>
    <t>Archival Tissue Unbuffered</t>
  </si>
  <si>
    <t>Blotter Paper, Buffered, Cotton</t>
  </si>
  <si>
    <t>Blotting Paper Unbuffered, Cotton</t>
  </si>
  <si>
    <t>Filter Paper Whatman</t>
  </si>
  <si>
    <t>Flax/Harakeke Paper</t>
  </si>
  <si>
    <t xml:space="preserve">Gampi </t>
  </si>
  <si>
    <t>Glassine Unbuffered</t>
  </si>
  <si>
    <t>Heritage Paper (Buffered and Unbuffered)</t>
  </si>
  <si>
    <t>Inkjet Paper</t>
  </si>
  <si>
    <t>Interleaving Paper Buffered</t>
  </si>
  <si>
    <t>Interleaving Paper Unbuffered</t>
  </si>
  <si>
    <t>Japanese Kozo-Fibered Paper</t>
  </si>
  <si>
    <t>Kraft Brown Paper</t>
  </si>
  <si>
    <t xml:space="preserve">Newsprint </t>
  </si>
  <si>
    <t>Photo-Tex Paper</t>
  </si>
  <si>
    <t>Wet Strength Tissue Paper</t>
  </si>
  <si>
    <t xml:space="preserve">Personal Protective Equipment (PPE) </t>
  </si>
  <si>
    <t>Coverall Tyvek®</t>
  </si>
  <si>
    <t>Gloves Cotton</t>
  </si>
  <si>
    <t>Gloves Flock-Lined Nitrile</t>
  </si>
  <si>
    <t>Gloves Latex</t>
  </si>
  <si>
    <t>Gloves Neoprene</t>
  </si>
  <si>
    <t>Gloves Nitrile Biodegradable</t>
  </si>
  <si>
    <t>Gloves Nitrile Disposable Purple Nitrile Exam</t>
  </si>
  <si>
    <t xml:space="preserve">Gloves Nitrile Over PVC </t>
  </si>
  <si>
    <t>Gloves Nitrile Supraflex</t>
  </si>
  <si>
    <t>Gloves PVC</t>
  </si>
  <si>
    <t>Goggles Safety</t>
  </si>
  <si>
    <t>Goves Nitrile Uline Industrial Powder-Free</t>
  </si>
  <si>
    <t>Respirator N100</t>
  </si>
  <si>
    <t>Respirator N95</t>
  </si>
  <si>
    <t>Respirator P100</t>
  </si>
  <si>
    <t>0435 UHMWPE ultra high molecular weight polyethylene</t>
  </si>
  <si>
    <t>3M Bumpon Silicone Dots</t>
  </si>
  <si>
    <t>3M Bumpons Large</t>
  </si>
  <si>
    <t>3M Bumpons Small</t>
  </si>
  <si>
    <t xml:space="preserve">3M Silicone acrylic double coated film tape 9731 </t>
  </si>
  <si>
    <t>3M Silicone adhesive transfer tape with mylar core 96042</t>
  </si>
  <si>
    <t xml:space="preserve">Aluminized Tape: Comprehensive </t>
  </si>
  <si>
    <t>Double-Sided Carbon Tape Electron Microscopy Sciences</t>
  </si>
  <si>
    <t>Double-Sided Tape: Comprehensive</t>
  </si>
  <si>
    <t xml:space="preserve">Filmoplast P </t>
  </si>
  <si>
    <t>Filmoplast SH</t>
  </si>
  <si>
    <t>Foam Tape: Comprehensive (Sellotape)</t>
  </si>
  <si>
    <t>Gaska tape V1515</t>
  </si>
  <si>
    <t xml:space="preserve">Glass/Filament Tape: Comprehensive </t>
  </si>
  <si>
    <t>Gudy® 870 carrier-less double sided adhesive</t>
  </si>
  <si>
    <t>Herbarium tape laminton tape polyethylene coated</t>
  </si>
  <si>
    <t>Linen Tape Gummed (Gummed Cambric)</t>
  </si>
  <si>
    <t>Manfred FrankT8 Adhesive Tape</t>
  </si>
  <si>
    <t>No backing/modified acrylic adhesive: tesa® 4985 transfer tape</t>
  </si>
  <si>
    <t>Non-woven backing/acrylic adhesive: Tesa 51575 double-sided</t>
  </si>
  <si>
    <t>Paper backing/natural rubber adhesive: “Eco” packing tape</t>
  </si>
  <si>
    <t>Paper Tape: Comprehensive (Painters Tape, Kraft, Crepe, Masking)</t>
  </si>
  <si>
    <t>Plastic Tape: Comprehensive (J-LAR, Tesa®, Tyvek Tape)</t>
  </si>
  <si>
    <t xml:space="preserve">Polyester (Transparent) Backing/Acrylic Adhesive Comprehensive: 3M 850 Framers Tape Clear </t>
  </si>
  <si>
    <t xml:space="preserve">Polyester backing/acrylic adhesive comrephensive: 3M 850 </t>
  </si>
  <si>
    <t xml:space="preserve">Polyester backing/rubber adhesive: packing tape </t>
  </si>
  <si>
    <t>Polyester( PET) backing/acrylic adhesive: tesa® 50600</t>
  </si>
  <si>
    <t>Polyester( PET) backing/acrylic adhesive:Tesa 4965 double-sided tape</t>
  </si>
  <si>
    <t>Polyethylene foam backing/acrylic adhesive (double-sided): 3M 4492W</t>
  </si>
  <si>
    <t>Polyethylene foam backing/rubber adhesive: Sellotape 3824</t>
  </si>
  <si>
    <t>Polypropylene (transparent) backing/acrylic adhesive comprehensive: J-Lar</t>
  </si>
  <si>
    <t>Polypropylene backing/glass filament/synthetic rubber. packing tape</t>
  </si>
  <si>
    <t xml:space="preserve">Polypropylene backing/synthetic rubber adhesive: packing tape </t>
  </si>
  <si>
    <t>PTFE Thread Seal Tape WRAS</t>
  </si>
  <si>
    <t xml:space="preserve">PVC backing/natural rubber adhesive: packing tape </t>
  </si>
  <si>
    <t>Scapa EPR Self Amalgamating Tape 2517</t>
  </si>
  <si>
    <t>Scotch ATG Gold adhesive transfer tape 908 acid-free</t>
  </si>
  <si>
    <t xml:space="preserve">Sellotape Anti Skid Dots 6040 </t>
  </si>
  <si>
    <t xml:space="preserve">Silicone Foam Tape with Acrylic Pressure Sensitive Adhesive </t>
  </si>
  <si>
    <t>Silicone Gasket Tape</t>
  </si>
  <si>
    <t>Silicone Release Tape</t>
  </si>
  <si>
    <t xml:space="preserve">Transfer Tape: Comprehensive </t>
  </si>
  <si>
    <t>Tying Tape</t>
  </si>
  <si>
    <t>Tyvek Tape Acrylic Adhesive</t>
  </si>
  <si>
    <t>Velcro</t>
  </si>
  <si>
    <t>Vinyl Gasket Tape: Comprehensive</t>
  </si>
  <si>
    <t>Viscom Edge Tape</t>
  </si>
  <si>
    <t xml:space="preserve">Tape </t>
  </si>
  <si>
    <t>Acrylic backing/acrylic adhesive (acid free): photographic, mounting tape</t>
  </si>
  <si>
    <t>Acrylic backing/acrylic adhesive, comprehensive</t>
  </si>
  <si>
    <t>Cellophane backing/acrylic adhesive: cellophane tape, transparent tape, Scotch tape</t>
  </si>
  <si>
    <t>Neoprene Strip No Adhesive</t>
  </si>
  <si>
    <t>Neoprene Strip with Adhesive</t>
  </si>
  <si>
    <t>Water</t>
  </si>
  <si>
    <t>Water Deionized</t>
  </si>
  <si>
    <t>Water Distilled</t>
  </si>
  <si>
    <t>Beeswax</t>
  </si>
  <si>
    <t>Butcher's Bowling Alley Wax</t>
  </si>
  <si>
    <t>Carbowax PEG 400</t>
  </si>
  <si>
    <t xml:space="preserve">Carnuba Wax: Comprehensive </t>
  </si>
  <si>
    <t>Meguiar's Paste Wax</t>
  </si>
  <si>
    <t>Microcrystalline Wax/Parafin Wax: Comprehensive (Museum Wax, Multiwax)</t>
  </si>
  <si>
    <t>Modeling Wax</t>
  </si>
  <si>
    <t>Paraffin</t>
  </si>
  <si>
    <t>Paraffin Wax Dispersion: Anti Graffitti</t>
  </si>
  <si>
    <t xml:space="preserve">Polyethylene Wax </t>
  </si>
  <si>
    <t>Quakehold Gel</t>
  </si>
  <si>
    <t>Vegetable Wax: Comprehensive (Soy, Palm, Coconut),</t>
  </si>
  <si>
    <t>Wood and Wood Products</t>
  </si>
  <si>
    <t>Aspen</t>
  </si>
  <si>
    <t>Birch</t>
  </si>
  <si>
    <t>Chestnut</t>
  </si>
  <si>
    <t>Douglas Fir</t>
  </si>
  <si>
    <t>Duron Durex Presdwood</t>
  </si>
  <si>
    <t>Eastern Hemlock</t>
  </si>
  <si>
    <t>Ecoboard Wheatboard</t>
  </si>
  <si>
    <t xml:space="preserve">Eucalyptus </t>
  </si>
  <si>
    <t>FIberboard: Medium Density</t>
  </si>
  <si>
    <t>Fiberboard: Soft Wood</t>
  </si>
  <si>
    <t>Fir</t>
  </si>
  <si>
    <t>Homasote</t>
  </si>
  <si>
    <t>Hoop Pine</t>
  </si>
  <si>
    <t>IsoBoard</t>
  </si>
  <si>
    <t>Maple</t>
  </si>
  <si>
    <t>Masonite</t>
  </si>
  <si>
    <t>Medex</t>
  </si>
  <si>
    <t>Medium Density Fiberboard (MDF)</t>
  </si>
  <si>
    <t xml:space="preserve">MicroPro </t>
  </si>
  <si>
    <t>MR EO Low Emission MDF</t>
  </si>
  <si>
    <t>Oak</t>
  </si>
  <si>
    <t>Particle Board</t>
  </si>
  <si>
    <t>Pine</t>
  </si>
  <si>
    <t xml:space="preserve">Plywood: Exterior Grade: All Wood Types </t>
  </si>
  <si>
    <t xml:space="preserve">Plywood: Interior Grade: All Wood Types </t>
  </si>
  <si>
    <t>Poplar</t>
  </si>
  <si>
    <t>S2S Hardboard Paneling</t>
  </si>
  <si>
    <t xml:space="preserve">Straw Board </t>
  </si>
  <si>
    <t>Sweetgum</t>
  </si>
  <si>
    <t>Teak</t>
  </si>
  <si>
    <t>Western Red Cedar</t>
  </si>
  <si>
    <t>Wood Fiber/Non-Formaldehyde Resin: Comprehensive (Medite Boards)</t>
  </si>
  <si>
    <t>Yellow Pine</t>
  </si>
  <si>
    <t>Reaction Model</t>
  </si>
  <si>
    <t>Energy</t>
  </si>
  <si>
    <t>Resultant Value</t>
  </si>
  <si>
    <t>Source</t>
  </si>
  <si>
    <t xml:space="preserve">Chemical </t>
  </si>
  <si>
    <t>Component 1</t>
  </si>
  <si>
    <t>Component 1 Database Name</t>
  </si>
  <si>
    <t>IPCC Value (kg)</t>
  </si>
  <si>
    <t>Component 1 Molar Mass</t>
  </si>
  <si>
    <t>Component 1 Proportion</t>
  </si>
  <si>
    <t>Component 1 Value</t>
  </si>
  <si>
    <t>Component 1 IPCC Value</t>
  </si>
  <si>
    <t>Component 2</t>
  </si>
  <si>
    <t>Component 2 Database Name</t>
  </si>
  <si>
    <t>Component 2 Molar Mass</t>
  </si>
  <si>
    <t>Component 2 Proportion</t>
  </si>
  <si>
    <t>Component 2 Value</t>
  </si>
  <si>
    <t>Component 2 IPCC Value</t>
  </si>
  <si>
    <t>Percent Yield</t>
  </si>
  <si>
    <t>Components IPCC Value (kg)</t>
  </si>
  <si>
    <t>Process (if applicable)</t>
  </si>
  <si>
    <t>Process IPCC Value (kg)</t>
  </si>
  <si>
    <t>Heat (kg) [std: 0.31 MJ]</t>
  </si>
  <si>
    <t xml:space="preserve">Gas (kg) [std: 2.92 MJ] </t>
  </si>
  <si>
    <t>Electricity (kg) [std: 0.42 kWh]</t>
  </si>
  <si>
    <t>Dimethyl Acetamide (acetic acid and dimethylamine)</t>
  </si>
  <si>
    <t>market for acetic acid, without water, in 98% solution state//GLO</t>
  </si>
  <si>
    <t>Dimethylamine</t>
  </si>
  <si>
    <t>market for dimethylamine//RoW</t>
  </si>
  <si>
    <t>https://pubs.acs.org/doi/epdf/10.1021/ja01356a037?ref=article_openPDF</t>
  </si>
  <si>
    <t>Ethyl Lactate (lactic acid and ethanol)</t>
  </si>
  <si>
    <t>Lactic Acid</t>
  </si>
  <si>
    <t>market for lactic acid//GLO</t>
  </si>
  <si>
    <t>market for ethanol, without water, in 95% solution state, from fermentation//RoW</t>
  </si>
  <si>
    <t>esterification of palm oil//RoW</t>
  </si>
  <si>
    <t>https://app.jove.com/science-education/v/11219/esterification</t>
  </si>
  <si>
    <t>Methyltetrahydrofuran (furfural and methane)</t>
  </si>
  <si>
    <t>Furfural</t>
  </si>
  <si>
    <t>market for carboxymethyl cellulose, powder//GLO</t>
  </si>
  <si>
    <t>Methane</t>
  </si>
  <si>
    <t>market for biomethane, high pressure, vehicle grade//RoW</t>
  </si>
  <si>
    <t>cyclohexane production, benzene hydrogenation, liquid phase process//RoW</t>
  </si>
  <si>
    <t>https://www.sciencedirect.com/science/article/pii/S036031992200101X</t>
  </si>
  <si>
    <t>NitroMethane (propane and nitric acid)</t>
  </si>
  <si>
    <t>market for propane//GLO</t>
  </si>
  <si>
    <t>market for nitric acid, without water, in 50% solution state//RoW</t>
  </si>
  <si>
    <t>https://www.sciencedirect.com/topics/chemistry/nitromethane</t>
  </si>
  <si>
    <t>Sulfolane (sulfur dioxide and butadiene)</t>
  </si>
  <si>
    <t>Sulfur Dioxide</t>
  </si>
  <si>
    <t>market for sulfur dioxide, liquid//RoW</t>
  </si>
  <si>
    <t>Butadiene</t>
  </si>
  <si>
    <t>market for chemical, organic//GLO</t>
  </si>
  <si>
    <t>Hexanol (ethylene and triethylaluminum)</t>
  </si>
  <si>
    <t>Ethylene</t>
  </si>
  <si>
    <t>market for ethylene//RoW</t>
  </si>
  <si>
    <t>Triethylaluminum</t>
  </si>
  <si>
    <t>ethylene oxide production, ethylene oxidation//RoW</t>
  </si>
  <si>
    <t>Tert-butyl Acetate (tert-butanol and acetyl chloride)</t>
  </si>
  <si>
    <t>Tert-butanol</t>
  </si>
  <si>
    <t>market for isobutanol//RoW</t>
  </si>
  <si>
    <t>Acetyl Chloride</t>
  </si>
  <si>
    <t>market for acetyl chloride//GLO</t>
  </si>
  <si>
    <t>https://www.rsc.org/suppdata/books/184973/9781849739634/bk9781849739634-chapter%202.1.pdf</t>
  </si>
  <si>
    <t>Aquazol® [Poly(2ethyl-2-oxazoline)] (methyl p-toluenesulfonate and 2-ethyl-2-oxazoline)</t>
  </si>
  <si>
    <t>Methyl p-toluenesulfonate</t>
  </si>
  <si>
    <t>market for alkylbenzene sulfonate, linear, petrochemical//GLO</t>
  </si>
  <si>
    <t>2-ethyl-2-oxazoline</t>
  </si>
  <si>
    <t>https://onlinelibrary.wiley.com/doi/full/10.1002/pola.29467</t>
  </si>
  <si>
    <t>Gellan Gum (glucose and bacteria)</t>
  </si>
  <si>
    <t>Glucose</t>
  </si>
  <si>
    <t>market for glucose//GLO</t>
  </si>
  <si>
    <t>Yeast (used as nitrogen source in production medium)</t>
  </si>
  <si>
    <t>market for fodder yeast//GLO</t>
  </si>
  <si>
    <t>ethanol, from fermentation, to market for ethanol, vehicle grade//RoW</t>
  </si>
  <si>
    <t>https://pmc.ncbi.nlm.nih.gov/articles/PMC1472386/</t>
  </si>
  <si>
    <t>Polycyclohexanone Resin (cyclohexanone and formaldehyde</t>
  </si>
  <si>
    <t>Cyclohexanone</t>
  </si>
  <si>
    <t>market for cyclohexanone//RoW</t>
  </si>
  <si>
    <t>Formaldehyde</t>
  </si>
  <si>
    <t>market for formaldehyde//RoW</t>
  </si>
  <si>
    <t>https://patentimages.storage.googleapis.com/a7/47/8e/67375ef5c6a35c/US2540886.pdf</t>
  </si>
  <si>
    <t>Vulcanized Rubber</t>
  </si>
  <si>
    <t>Rubber</t>
  </si>
  <si>
    <t>market for synthetic rubber//GLO</t>
  </si>
  <si>
    <t>Sulfur</t>
  </si>
  <si>
    <t>market for sulfur//GLO</t>
  </si>
  <si>
    <t>Vulcanized Latex</t>
  </si>
  <si>
    <t>Latex</t>
  </si>
  <si>
    <t>market for latex//RoW</t>
  </si>
  <si>
    <t>Vulcanized Vegtable Oil</t>
  </si>
  <si>
    <t>Vegetable Oil</t>
  </si>
  <si>
    <t>market for vegetable oil, refined//GLO</t>
  </si>
  <si>
    <t>WTW Emissions
[kg CO2e]</t>
  </si>
  <si>
    <t>Data Source</t>
  </si>
  <si>
    <t>Freight: Air</t>
  </si>
  <si>
    <t>Short-haul</t>
  </si>
  <si>
    <t>tonne-km</t>
  </si>
  <si>
    <t>DEFRA GHG Reporting: Conversion Factors 2024</t>
  </si>
  <si>
    <t>Medium-haul</t>
  </si>
  <si>
    <t>Long-haul</t>
  </si>
  <si>
    <t>Freight: Rail</t>
  </si>
  <si>
    <t>Freight Train</t>
  </si>
  <si>
    <t>Freight: Road</t>
  </si>
  <si>
    <t>Van (&lt;3.5 tonnes)</t>
  </si>
  <si>
    <t>Small Truck (&gt;3.5 - 7.5 tonnes)</t>
  </si>
  <si>
    <t>Medium Truck (&gt;7.5 tonnes-17 tonnes)</t>
  </si>
  <si>
    <t>Large Truck (&gt;17 tonnes)</t>
  </si>
  <si>
    <t>Semi (&gt;33t)</t>
  </si>
  <si>
    <t>Average Truck</t>
  </si>
  <si>
    <t>Freight: Ship</t>
  </si>
  <si>
    <t>Container Ship</t>
  </si>
  <si>
    <t>Passenger: Air</t>
  </si>
  <si>
    <t>passenger-km</t>
  </si>
  <si>
    <t>Passenger: Rail</t>
  </si>
  <si>
    <t>National Rail</t>
  </si>
  <si>
    <t>Passenger: Road</t>
  </si>
  <si>
    <t>Petrol car</t>
  </si>
  <si>
    <t>Diesel car</t>
  </si>
  <si>
    <t>Hybrid car</t>
  </si>
  <si>
    <t>Coach (Bus)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</si>
</sst>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0"/>
  </numFmts>
  <fonts count="21">
    <font>
      <sz val="11.0"/>
      <color theme="1"/>
      <name val="Calibri"/>
      <scheme val="minor"/>
    </font>
    <font>
      <b/>
      <sz val="11.0"/>
      <color theme="1"/>
      <name val="Calibri"/>
    </font>
    <font>
      <sz val="9.0"/>
      <color rgb="FF000000"/>
      <name val="Calibri"/>
    </font>
    <font>
      <sz val="11.0"/>
      <color theme="1"/>
      <name val="Calibri"/>
    </font>
    <font>
      <sz val="9.0"/>
      <color theme="1"/>
      <name val="Calibri"/>
    </font>
    <font>
      <sz val="11.0"/>
      <color rgb="FFFF0000"/>
      <name val="Calibri"/>
    </font>
    <font>
      <b/>
      <sz val="9.0"/>
      <color theme="1"/>
      <name val="Calibri"/>
    </font>
    <font>
      <b/>
      <sz val="14.0"/>
      <color theme="1"/>
      <name val="Arial"/>
    </font>
    <font/>
    <font>
      <sz val="11.0"/>
      <color theme="1"/>
      <name val="Arial"/>
    </font>
    <font>
      <sz val="11.0"/>
      <color rgb="FF000000"/>
      <name val="Arial"/>
    </font>
    <font>
      <sz val="11.0"/>
      <color rgb="FF1F1F1F"/>
      <name val="Arial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Arial"/>
    </font>
    <font>
      <u/>
      <sz val="11.0"/>
      <color theme="10"/>
      <name val="Calibri"/>
    </font>
    <font>
      <b/>
      <sz val="12.0"/>
      <color rgb="FF000000"/>
      <name val="&quot;Calibri&quot;"/>
    </font>
    <font>
      <b/>
      <sz val="12.0"/>
      <color theme="1"/>
      <name val="&quot;Calibri&quot;"/>
    </font>
    <font>
      <sz val="8.0"/>
      <color rgb="FF000000"/>
      <name val="&quot;Calibri&quot;"/>
    </font>
  </fonts>
  <fills count="1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8CBAD"/>
        <bgColor rgb="FFF8CBAD"/>
      </patternFill>
    </fill>
    <fill>
      <patternFill patternType="solid">
        <fgColor rgb="FFF4CCCC"/>
        <bgColor rgb="FFF4CCCC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2CC"/>
        <bgColor rgb="FFFFF2CC"/>
      </patternFill>
    </fill>
    <fill>
      <patternFill patternType="solid">
        <fgColor rgb="FFFFE699"/>
        <bgColor rgb="FFFFE699"/>
      </patternFill>
    </fill>
  </fills>
  <borders count="14">
    <border/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3" numFmtId="9" xfId="0" applyFont="1" applyNumberFormat="1"/>
    <xf borderId="1" fillId="0" fontId="2" numFmtId="0" xfId="0" applyBorder="1" applyFont="1"/>
    <xf borderId="1" fillId="2" fontId="4" numFmtId="0" xfId="0" applyBorder="1" applyFill="1" applyFont="1"/>
    <xf borderId="1" fillId="0" fontId="4" numFmtId="0" xfId="0" applyBorder="1" applyFont="1"/>
    <xf borderId="1" fillId="2" fontId="2" numFmtId="0" xfId="0" applyBorder="1" applyFont="1"/>
    <xf borderId="1" fillId="2" fontId="2" numFmtId="0" xfId="0" applyAlignment="1" applyBorder="1" applyFont="1">
      <alignment horizontal="left"/>
    </xf>
    <xf borderId="0" fillId="0" fontId="5" numFmtId="0" xfId="0" applyFont="1"/>
    <xf borderId="2" fillId="3" fontId="6" numFmtId="0" xfId="0" applyAlignment="1" applyBorder="1" applyFill="1" applyFont="1">
      <alignment vertical="center"/>
    </xf>
    <xf borderId="2" fillId="4" fontId="6" numFmtId="164" xfId="0" applyAlignment="1" applyBorder="1" applyFill="1" applyFont="1" applyNumberFormat="1">
      <alignment horizontal="center" vertical="center"/>
    </xf>
    <xf borderId="0" fillId="0" fontId="4" numFmtId="0" xfId="0" applyFont="1"/>
    <xf borderId="0" fillId="0" fontId="4" numFmtId="0" xfId="0" applyAlignment="1" applyFont="1">
      <alignment vertical="center"/>
    </xf>
    <xf borderId="0" fillId="0" fontId="6" numFmtId="164" xfId="0" applyAlignment="1" applyFont="1" applyNumberFormat="1">
      <alignment horizontal="center"/>
    </xf>
    <xf borderId="0" fillId="0" fontId="4" numFmtId="0" xfId="0" applyAlignment="1" applyFont="1">
      <alignment horizontal="left"/>
    </xf>
    <xf borderId="0" fillId="0" fontId="4" numFmtId="0" xfId="0" applyAlignment="1" applyFont="1">
      <alignment vertical="top"/>
    </xf>
    <xf borderId="2" fillId="5" fontId="4" numFmtId="0" xfId="0" applyBorder="1" applyFill="1" applyFont="1"/>
    <xf borderId="2" fillId="6" fontId="4" numFmtId="0" xfId="0" applyBorder="1" applyFill="1" applyFont="1"/>
    <xf borderId="2" fillId="2" fontId="4" numFmtId="0" xfId="0" applyAlignment="1" applyBorder="1" applyFont="1">
      <alignment horizontal="left"/>
    </xf>
    <xf borderId="2" fillId="2" fontId="2" numFmtId="0" xfId="0" applyAlignment="1" applyBorder="1" applyFont="1">
      <alignment horizontal="left"/>
    </xf>
    <xf borderId="2" fillId="7" fontId="4" numFmtId="0" xfId="0" applyBorder="1" applyFill="1" applyFont="1"/>
    <xf borderId="2" fillId="8" fontId="4" numFmtId="0" xfId="0" applyBorder="1" applyFill="1" applyFont="1"/>
    <xf borderId="2" fillId="7" fontId="4" numFmtId="0" xfId="0" applyAlignment="1" applyBorder="1" applyFont="1">
      <alignment vertical="center"/>
    </xf>
    <xf borderId="0" fillId="0" fontId="4" numFmtId="0" xfId="0" applyAlignment="1" applyFont="1">
      <alignment readingOrder="0"/>
    </xf>
    <xf borderId="2" fillId="9" fontId="4" numFmtId="0" xfId="0" applyBorder="1" applyFill="1" applyFont="1"/>
    <xf borderId="2" fillId="2" fontId="4" numFmtId="0" xfId="0" applyBorder="1" applyFont="1"/>
    <xf borderId="0" fillId="0" fontId="2" numFmtId="0" xfId="0" applyAlignment="1" applyFont="1">
      <alignment horizontal="left"/>
    </xf>
    <xf borderId="2" fillId="5" fontId="4" numFmtId="0" xfId="0" applyAlignment="1" applyBorder="1" applyFont="1">
      <alignment horizontal="left"/>
    </xf>
    <xf borderId="2" fillId="10" fontId="4" numFmtId="0" xfId="0" applyBorder="1" applyFill="1" applyFont="1"/>
    <xf borderId="2" fillId="11" fontId="4" numFmtId="0" xfId="0" applyBorder="1" applyFill="1" applyFont="1"/>
    <xf borderId="2" fillId="9" fontId="4" numFmtId="0" xfId="0" applyAlignment="1" applyBorder="1" applyFont="1">
      <alignment horizontal="left"/>
    </xf>
    <xf borderId="2" fillId="12" fontId="4" numFmtId="0" xfId="0" applyBorder="1" applyFill="1" applyFont="1"/>
    <xf borderId="2" fillId="7" fontId="4" numFmtId="0" xfId="0" applyAlignment="1" applyBorder="1" applyFont="1">
      <alignment vertical="top"/>
    </xf>
    <xf borderId="2" fillId="11" fontId="4" numFmtId="0" xfId="0" applyAlignment="1" applyBorder="1" applyFont="1">
      <alignment horizontal="left"/>
    </xf>
    <xf borderId="2" fillId="9" fontId="4" numFmtId="0" xfId="0" applyAlignment="1" applyBorder="1" applyFont="1">
      <alignment vertical="center"/>
    </xf>
    <xf borderId="2" fillId="13" fontId="4" numFmtId="0" xfId="0" applyBorder="1" applyFill="1" applyFont="1"/>
    <xf borderId="2" fillId="6" fontId="2" numFmtId="0" xfId="0" applyBorder="1" applyFont="1"/>
    <xf borderId="3" fillId="0" fontId="7" numFmtId="0" xfId="0" applyAlignment="1" applyBorder="1" applyFont="1">
      <alignment horizontal="center" vertical="center"/>
    </xf>
    <xf borderId="4" fillId="0" fontId="8" numFmtId="0" xfId="0" applyBorder="1" applyFont="1"/>
    <xf borderId="5" fillId="0" fontId="8" numFmtId="0" xfId="0" applyBorder="1" applyFont="1"/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vertical="center"/>
    </xf>
    <xf borderId="8" fillId="0" fontId="9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shrinkToFit="0" vertical="center" wrapText="1"/>
    </xf>
    <xf borderId="9" fillId="6" fontId="9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11" fillId="0" fontId="8" numFmtId="0" xfId="0" applyBorder="1" applyFont="1"/>
    <xf borderId="12" fillId="0" fontId="8" numFmtId="0" xfId="0" applyBorder="1" applyFont="1"/>
    <xf borderId="3" fillId="0" fontId="9" numFmtId="0" xfId="0" applyAlignment="1" applyBorder="1" applyFont="1">
      <alignment shrinkToFit="0" wrapText="1"/>
    </xf>
    <xf borderId="8" fillId="0" fontId="9" numFmtId="0" xfId="0" applyAlignment="1" applyBorder="1" applyFont="1">
      <alignment shrinkToFit="0" wrapText="1"/>
    </xf>
    <xf borderId="5" fillId="0" fontId="10" numFmtId="0" xfId="0" applyAlignment="1" applyBorder="1" applyFont="1">
      <alignment shrinkToFit="0" wrapText="1"/>
    </xf>
    <xf borderId="3" fillId="0" fontId="10" numFmtId="0" xfId="0" applyBorder="1" applyFont="1"/>
    <xf borderId="8" fillId="0" fontId="10" numFmtId="0" xfId="0" applyBorder="1" applyFont="1"/>
    <xf borderId="4" fillId="0" fontId="10" numFmtId="0" xfId="0" applyBorder="1" applyFont="1"/>
    <xf borderId="5" fillId="0" fontId="10" numFmtId="0" xfId="0" applyBorder="1" applyFont="1"/>
    <xf borderId="4" fillId="0" fontId="9" numFmtId="0" xfId="0" applyAlignment="1" applyBorder="1" applyFont="1">
      <alignment shrinkToFit="0" wrapText="1"/>
    </xf>
    <xf borderId="3" fillId="0" fontId="9" numFmtId="0" xfId="0" applyBorder="1" applyFont="1"/>
    <xf borderId="8" fillId="0" fontId="11" numFmtId="0" xfId="0" applyBorder="1" applyFont="1"/>
    <xf borderId="8" fillId="0" fontId="9" numFmtId="2" xfId="0" applyBorder="1" applyFont="1" applyNumberFormat="1"/>
    <xf borderId="5" fillId="0" fontId="12" numFmtId="0" xfId="0" applyAlignment="1" applyBorder="1" applyFont="1">
      <alignment shrinkToFit="0" wrapText="1"/>
    </xf>
    <xf borderId="4" fillId="0" fontId="10" numFmtId="0" xfId="0" applyAlignment="1" applyBorder="1" applyFont="1">
      <alignment shrinkToFit="0" wrapText="1"/>
    </xf>
    <xf borderId="12" fillId="0" fontId="13" numFmtId="0" xfId="0" applyBorder="1" applyFont="1"/>
    <xf borderId="5" fillId="0" fontId="14" numFmtId="0" xfId="0" applyBorder="1" applyFont="1"/>
    <xf borderId="10" fillId="0" fontId="9" numFmtId="0" xfId="0" applyAlignment="1" applyBorder="1" applyFont="1">
      <alignment shrinkToFit="0" wrapText="1"/>
    </xf>
    <xf borderId="7" fillId="0" fontId="10" numFmtId="0" xfId="0" applyAlignment="1" applyBorder="1" applyFont="1">
      <alignment shrinkToFit="0" wrapText="1"/>
    </xf>
    <xf borderId="10" fillId="0" fontId="10" numFmtId="0" xfId="0" applyBorder="1" applyFont="1"/>
    <xf borderId="13" fillId="0" fontId="10" numFmtId="0" xfId="0" applyAlignment="1" applyBorder="1" applyFont="1">
      <alignment shrinkToFit="0" wrapText="1"/>
    </xf>
    <xf borderId="5" fillId="0" fontId="3" numFmtId="0" xfId="0" applyBorder="1" applyFont="1"/>
    <xf borderId="6" fillId="0" fontId="9" numFmtId="0" xfId="0" applyAlignment="1" applyBorder="1" applyFont="1">
      <alignment shrinkToFit="0" wrapText="1"/>
    </xf>
    <xf borderId="7" fillId="0" fontId="10" numFmtId="0" xfId="0" applyBorder="1" applyFont="1"/>
    <xf borderId="6" fillId="0" fontId="10" numFmtId="0" xfId="0" applyBorder="1" applyFont="1"/>
    <xf borderId="13" fillId="0" fontId="10" numFmtId="0" xfId="0" applyBorder="1" applyFont="1"/>
    <xf borderId="6" fillId="0" fontId="10" numFmtId="0" xfId="0" applyAlignment="1" applyBorder="1" applyFont="1">
      <alignment shrinkToFit="0" wrapText="1"/>
    </xf>
    <xf borderId="7" fillId="0" fontId="3" numFmtId="0" xfId="0" applyBorder="1" applyFont="1"/>
    <xf borderId="6" fillId="0" fontId="9" numFmtId="0" xfId="0" applyBorder="1" applyFont="1"/>
    <xf borderId="6" fillId="0" fontId="11" numFmtId="0" xfId="0" applyBorder="1" applyFont="1"/>
    <xf borderId="6" fillId="0" fontId="9" numFmtId="2" xfId="0" applyBorder="1" applyFont="1" applyNumberFormat="1"/>
    <xf borderId="7" fillId="0" fontId="15" numFmtId="0" xfId="0" applyAlignment="1" applyBorder="1" applyFont="1">
      <alignment shrinkToFit="0" wrapText="1"/>
    </xf>
    <xf borderId="8" fillId="0" fontId="10" numFmtId="0" xfId="0" applyAlignment="1" applyBorder="1" applyFont="1">
      <alignment shrinkToFit="0" wrapText="1"/>
    </xf>
    <xf borderId="9" fillId="7" fontId="9" numFmtId="0" xfId="0" applyAlignment="1" applyBorder="1" applyFont="1">
      <alignment shrinkToFit="0" wrapText="1"/>
    </xf>
    <xf borderId="8" fillId="7" fontId="9" numFmtId="0" xfId="0" applyAlignment="1" applyBorder="1" applyFont="1">
      <alignment shrinkToFit="0" wrapText="1"/>
    </xf>
    <xf borderId="8" fillId="0" fontId="16" numFmtId="0" xfId="0" applyAlignment="1" applyBorder="1" applyFont="1">
      <alignment shrinkToFit="0" wrapText="1"/>
    </xf>
    <xf borderId="0" fillId="0" fontId="3" numFmtId="0" xfId="0" applyAlignment="1" applyFont="1">
      <alignment shrinkToFit="0" wrapText="1"/>
    </xf>
    <xf borderId="6" fillId="0" fontId="11" numFmtId="0" xfId="0" applyAlignment="1" applyBorder="1" applyFont="1">
      <alignment shrinkToFit="0" wrapText="1"/>
    </xf>
    <xf borderId="6" fillId="0" fontId="17" numFmtId="0" xfId="0" applyAlignment="1" applyBorder="1" applyFont="1">
      <alignment shrinkToFit="0" wrapText="1"/>
    </xf>
    <xf borderId="0" fillId="0" fontId="9" numFmtId="0" xfId="0" applyAlignment="1" applyFont="1">
      <alignment shrinkToFit="0" wrapText="1"/>
    </xf>
    <xf borderId="10" fillId="0" fontId="11" numFmtId="0" xfId="0" applyBorder="1" applyFont="1"/>
    <xf borderId="0" fillId="0" fontId="9" numFmtId="0" xfId="0" applyFont="1"/>
    <xf borderId="8" fillId="0" fontId="11" numFmtId="0" xfId="0" applyAlignment="1" applyBorder="1" applyFont="1">
      <alignment shrinkToFit="0" wrapText="1"/>
    </xf>
    <xf borderId="8" fillId="0" fontId="9" numFmtId="2" xfId="0" applyAlignment="1" applyBorder="1" applyFont="1" applyNumberFormat="1">
      <alignment shrinkToFit="0" wrapText="1"/>
    </xf>
    <xf borderId="0" fillId="14" fontId="18" numFmtId="0" xfId="0" applyAlignment="1" applyFill="1" applyFont="1">
      <alignment horizontal="left" readingOrder="0"/>
    </xf>
    <xf borderId="0" fillId="14" fontId="19" numFmtId="0" xfId="0" applyAlignment="1" applyFont="1">
      <alignment horizontal="left" readingOrder="0"/>
    </xf>
    <xf borderId="0" fillId="14" fontId="18" numFmtId="0" xfId="0" applyAlignment="1" applyFont="1">
      <alignment horizontal="center" readingOrder="0" vertical="bottom"/>
    </xf>
    <xf borderId="0" fillId="14" fontId="18" numFmtId="0" xfId="0" applyAlignment="1" applyFont="1">
      <alignment horizontal="left" readingOrder="0" vertical="bottom"/>
    </xf>
    <xf borderId="0" fillId="0" fontId="20" numFmtId="0" xfId="0" applyAlignment="1" applyFont="1">
      <alignment horizontal="left" readingOrder="0" vertical="bottom"/>
    </xf>
    <xf borderId="0" fillId="0" fontId="20" numFmtId="0" xfId="0" applyAlignment="1" applyFont="1">
      <alignment horizontal="center" readingOrder="0" vertical="bottom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323850</xdr:colOff>
      <xdr:row>20</xdr:row>
      <xdr:rowOff>76200</xdr:rowOff>
    </xdr:from>
    <xdr:ext cx="4400550" cy="1228725"/>
    <xdr:sp>
      <xdr:nvSpPr>
        <xdr:cNvPr id="3" name="Shape 3"/>
        <xdr:cNvSpPr txBox="1"/>
      </xdr:nvSpPr>
      <xdr:spPr>
        <a:xfrm>
          <a:off x="3150488" y="3165638"/>
          <a:ext cx="4391025" cy="12287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Component1 Value = ((Component 1 Molar Mass * Component 1 Proportion)/((Component 1 Molar Mass * Component 1 Proportion)+(Component2 Molar Mass * Component 2 Proportion))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Component 1 IPCC Value = Component1 Value * IPCC Value</a:t>
          </a: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pubs.acs.org/doi/epdf/10.1021/ja01356a037?ref=article_openPDF" TargetMode="External"/><Relationship Id="rId2" Type="http://schemas.openxmlformats.org/officeDocument/2006/relationships/hyperlink" Target="https://app.jove.com/science-education/v/11219/esterification" TargetMode="External"/><Relationship Id="rId3" Type="http://schemas.openxmlformats.org/officeDocument/2006/relationships/hyperlink" Target="https://www.sciencedirect.com/science/article/pii/S036031992200101X" TargetMode="External"/><Relationship Id="rId4" Type="http://schemas.openxmlformats.org/officeDocument/2006/relationships/hyperlink" Target="https://www.sciencedirect.com/topics/chemistry/nitromethane" TargetMode="External"/><Relationship Id="rId9" Type="http://schemas.openxmlformats.org/officeDocument/2006/relationships/drawing" Target="../drawings/drawing3.xml"/><Relationship Id="rId5" Type="http://schemas.openxmlformats.org/officeDocument/2006/relationships/hyperlink" Target="https://www.rsc.org/suppdata/books/184973/9781849739634/bk9781849739634-chapter%202.1.pdf" TargetMode="External"/><Relationship Id="rId6" Type="http://schemas.openxmlformats.org/officeDocument/2006/relationships/hyperlink" Target="https://onlinelibrary.wiley.com/doi/full/10.1002/pola.29467" TargetMode="External"/><Relationship Id="rId7" Type="http://schemas.openxmlformats.org/officeDocument/2006/relationships/hyperlink" Target="https://pmc.ncbi.nlm.nih.gov/articles/PMC1472386/" TargetMode="External"/><Relationship Id="rId8" Type="http://schemas.openxmlformats.org/officeDocument/2006/relationships/hyperlink" Target="https://patentimages.storage.googleapis.com/a7/47/8e/67375ef5c6a35c/US2540886.pdf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14"/>
    <col customWidth="1" min="2" max="2" width="12.71"/>
    <col customWidth="1" min="3" max="3" width="19.43"/>
    <col customWidth="1" min="4" max="4" width="17.43"/>
    <col customWidth="1" min="5" max="26" width="8.71"/>
  </cols>
  <sheetData>
    <row r="1">
      <c r="A1" s="1"/>
      <c r="B1" s="1" t="s">
        <v>0</v>
      </c>
      <c r="C1" s="1" t="s">
        <v>1</v>
      </c>
      <c r="D1" s="1" t="s">
        <v>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3</v>
      </c>
      <c r="B2" s="3">
        <f>COUNTIF(Material_List!$A:$A,Calculator_Progress!A2)</f>
        <v>6</v>
      </c>
      <c r="C2" s="4" t="str">
        <f t="shared" ref="C2:C25" si="1">D2/B2</f>
        <v>#ERROR!</v>
      </c>
      <c r="D2" s="3" t="str">
        <f>COUNTIFS(Material_List!$A:$A,Calculator_Progress!A2,Material_List!#REF!,"&gt;0")</f>
        <v>#ERROR!</v>
      </c>
    </row>
    <row r="3">
      <c r="A3" s="5" t="s">
        <v>4</v>
      </c>
      <c r="B3" s="3">
        <f>COUNTIF(Material_List!$A:$A,Calculator_Progress!A3)</f>
        <v>75</v>
      </c>
      <c r="C3" s="4" t="str">
        <f t="shared" si="1"/>
        <v>#ERROR!</v>
      </c>
      <c r="D3" s="3" t="str">
        <f>COUNTIFS(Material_List!$A:$A,Calculator_Progress!A3,Material_List!#REF!,"&gt;0")</f>
        <v>#ERROR!</v>
      </c>
    </row>
    <row r="4">
      <c r="A4" s="6" t="s">
        <v>5</v>
      </c>
      <c r="B4" s="3">
        <f>COUNTIF(Material_List!$A:$A,Calculator_Progress!A4)</f>
        <v>36</v>
      </c>
      <c r="C4" s="4" t="str">
        <f t="shared" si="1"/>
        <v>#ERROR!</v>
      </c>
      <c r="D4" s="3" t="str">
        <f>COUNTIFS(Material_List!$A:$A,Calculator_Progress!A4,Material_List!#REF!,"&gt;0")</f>
        <v>#ERROR!</v>
      </c>
    </row>
    <row r="5">
      <c r="A5" s="7" t="s">
        <v>6</v>
      </c>
      <c r="B5" s="3">
        <f>COUNTIF(Material_List!$A:$A,Calculator_Progress!A5)</f>
        <v>5</v>
      </c>
      <c r="C5" s="4" t="str">
        <f t="shared" si="1"/>
        <v>#ERROR!</v>
      </c>
      <c r="D5" s="3" t="str">
        <f>COUNTIFS(Material_List!$A:$A,Calculator_Progress!A5,Material_List!#REF!,"&gt;0")</f>
        <v>#ERROR!</v>
      </c>
    </row>
    <row r="6">
      <c r="A6" s="7" t="s">
        <v>7</v>
      </c>
      <c r="B6" s="3">
        <f>COUNTIF(Material_List!$A:$A,Calculator_Progress!A6)</f>
        <v>0</v>
      </c>
      <c r="C6" s="4" t="str">
        <f t="shared" si="1"/>
        <v>#ERROR!</v>
      </c>
      <c r="D6" s="3" t="str">
        <f>COUNTIFS(Material_List!$A:$A,Calculator_Progress!A6,Material_List!#REF!,"&gt;0")</f>
        <v>#ERROR!</v>
      </c>
    </row>
    <row r="7">
      <c r="A7" s="7" t="s">
        <v>8</v>
      </c>
      <c r="B7" s="3">
        <f>COUNTIF(Material_List!$A:$A,Calculator_Progress!A7)</f>
        <v>0</v>
      </c>
      <c r="C7" s="4" t="str">
        <f t="shared" si="1"/>
        <v>#ERROR!</v>
      </c>
      <c r="D7" s="3" t="str">
        <f>COUNTIFS(Material_List!$A:$A,Calculator_Progress!A7,Material_List!#REF!,"&gt;0")</f>
        <v>#ERROR!</v>
      </c>
    </row>
    <row r="8">
      <c r="A8" s="6" t="s">
        <v>9</v>
      </c>
      <c r="B8" s="3">
        <f>COUNTIF(Material_List!$A:$A,Calculator_Progress!A8)</f>
        <v>21</v>
      </c>
      <c r="C8" s="4" t="str">
        <f t="shared" si="1"/>
        <v>#ERROR!</v>
      </c>
      <c r="D8" s="3" t="str">
        <f>COUNTIFS(Material_List!$A:$A,Calculator_Progress!A8,Material_List!#REF!,"&gt;0")</f>
        <v>#ERROR!</v>
      </c>
    </row>
    <row r="9">
      <c r="A9" s="6" t="s">
        <v>10</v>
      </c>
      <c r="B9" s="3">
        <f>COUNTIF(Material_List!$A:$A,Calculator_Progress!A9)</f>
        <v>0</v>
      </c>
      <c r="C9" s="4" t="str">
        <f t="shared" si="1"/>
        <v>#ERROR!</v>
      </c>
      <c r="D9" s="3" t="str">
        <f>COUNTIFS(Material_List!$A:$A,Calculator_Progress!A9,Material_List!#REF!,"&gt;0")</f>
        <v>#ERROR!</v>
      </c>
    </row>
    <row r="10">
      <c r="A10" s="6" t="s">
        <v>11</v>
      </c>
      <c r="B10" s="3">
        <f>COUNTIF(Material_List!$A:$A,Calculator_Progress!A10)</f>
        <v>0</v>
      </c>
      <c r="C10" s="4" t="str">
        <f t="shared" si="1"/>
        <v>#ERROR!</v>
      </c>
      <c r="D10" s="3" t="str">
        <f>COUNTIFS(Material_List!$A:$A,Calculator_Progress!A10,Material_List!#REF!,"&gt;0")</f>
        <v>#ERROR!</v>
      </c>
    </row>
    <row r="11">
      <c r="A11" s="5" t="s">
        <v>12</v>
      </c>
      <c r="B11" s="3">
        <f>COUNTIF(Material_List!$A:$A,Calculator_Progress!A11)</f>
        <v>13</v>
      </c>
      <c r="C11" s="4" t="str">
        <f t="shared" si="1"/>
        <v>#ERROR!</v>
      </c>
      <c r="D11" s="3" t="str">
        <f>COUNTIFS(Material_List!$A:$A,Calculator_Progress!A11,Material_List!#REF!,"&gt;0")</f>
        <v>#ERROR!</v>
      </c>
    </row>
    <row r="12">
      <c r="A12" s="5" t="s">
        <v>13</v>
      </c>
      <c r="B12" s="3">
        <f>COUNTIF(Material_List!$A:$A,Calculator_Progress!A12)</f>
        <v>62</v>
      </c>
      <c r="C12" s="4" t="str">
        <f t="shared" si="1"/>
        <v>#ERROR!</v>
      </c>
      <c r="D12" s="3" t="str">
        <f>COUNTIFS(Material_List!$A:$A,Calculator_Progress!A12,Material_List!#REF!,"&gt;0")</f>
        <v>#ERROR!</v>
      </c>
    </row>
    <row r="13">
      <c r="A13" s="5" t="s">
        <v>14</v>
      </c>
      <c r="B13" s="3">
        <f>COUNTIF(Material_List!$A:$A,Calculator_Progress!A13)</f>
        <v>7</v>
      </c>
      <c r="C13" s="4" t="str">
        <f t="shared" si="1"/>
        <v>#ERROR!</v>
      </c>
      <c r="D13" s="3" t="str">
        <f>COUNTIFS(Material_List!$A:$A,Calculator_Progress!A13,Material_List!#REF!,"&gt;0")</f>
        <v>#ERROR!</v>
      </c>
    </row>
    <row r="14">
      <c r="A14" s="5" t="s">
        <v>15</v>
      </c>
      <c r="B14" s="3">
        <f>COUNTIF(Material_List!$A:$A,Calculator_Progress!A14)</f>
        <v>10</v>
      </c>
      <c r="C14" s="4" t="str">
        <f t="shared" si="1"/>
        <v>#ERROR!</v>
      </c>
      <c r="D14" s="3" t="str">
        <f>COUNTIFS(Material_List!$A:$A,Calculator_Progress!A14,Material_List!#REF!,"&gt;0")</f>
        <v>#ERROR!</v>
      </c>
    </row>
    <row r="15">
      <c r="A15" s="8" t="s">
        <v>16</v>
      </c>
      <c r="B15" s="3">
        <f>COUNTIF(Material_List!$A:$A,Calculator_Progress!A15)</f>
        <v>2</v>
      </c>
      <c r="C15" s="4" t="str">
        <f t="shared" si="1"/>
        <v>#ERROR!</v>
      </c>
      <c r="D15" s="3" t="str">
        <f>COUNTIFS(Material_List!$A:$A,Calculator_Progress!A15,Material_List!#REF!,"&gt;0")</f>
        <v>#ERROR!</v>
      </c>
    </row>
    <row r="16">
      <c r="A16" s="8" t="s">
        <v>17</v>
      </c>
      <c r="B16" s="3">
        <f>COUNTIF(Material_List!$A:$A,Calculator_Progress!A16)</f>
        <v>19</v>
      </c>
      <c r="C16" s="4" t="str">
        <f t="shared" si="1"/>
        <v>#ERROR!</v>
      </c>
      <c r="D16" s="3" t="str">
        <f>COUNTIFS(Material_List!$A:$A,Calculator_Progress!A16,Material_List!#REF!,"&gt;0")</f>
        <v>#ERROR!</v>
      </c>
    </row>
    <row r="17">
      <c r="A17" s="9" t="s">
        <v>18</v>
      </c>
      <c r="B17" s="3">
        <f>COUNTIF(Material_List!$A:$A,Calculator_Progress!A17)</f>
        <v>9</v>
      </c>
      <c r="C17" s="4" t="str">
        <f t="shared" si="1"/>
        <v>#ERROR!</v>
      </c>
      <c r="D17" s="3" t="str">
        <f>COUNTIFS(Material_List!$A:$A,Calculator_Progress!A17,Material_List!#REF!,"&gt;0")</f>
        <v>#ERROR!</v>
      </c>
    </row>
    <row r="18">
      <c r="A18" s="8" t="s">
        <v>19</v>
      </c>
      <c r="B18" s="3">
        <f>COUNTIF(Material_List!$A:$A,Calculator_Progress!A18)</f>
        <v>0</v>
      </c>
      <c r="C18" s="4" t="str">
        <f t="shared" si="1"/>
        <v>#ERROR!</v>
      </c>
      <c r="D18" s="3" t="str">
        <f>COUNTIFS(Material_List!$A:$A,Calculator_Progress!A18,Material_List!#REF!,"&gt;0")</f>
        <v>#ERROR!</v>
      </c>
    </row>
    <row r="19">
      <c r="A19" s="8" t="s">
        <v>20</v>
      </c>
      <c r="B19" s="3">
        <f>COUNTIF(Material_List!$A:$A,Calculator_Progress!A19)</f>
        <v>41</v>
      </c>
      <c r="C19" s="4" t="str">
        <f t="shared" si="1"/>
        <v>#ERROR!</v>
      </c>
      <c r="D19" s="3" t="str">
        <f>COUNTIFS(Material_List!$A:$A,Calculator_Progress!A19,Material_List!#REF!,"&gt;0")</f>
        <v>#ERROR!</v>
      </c>
    </row>
    <row r="20">
      <c r="A20" s="8" t="s">
        <v>21</v>
      </c>
      <c r="B20" s="3">
        <f>COUNTIF(Material_List!$A:$A,Calculator_Progress!A20)</f>
        <v>24</v>
      </c>
      <c r="C20" s="4" t="str">
        <f t="shared" si="1"/>
        <v>#ERROR!</v>
      </c>
      <c r="D20" s="3" t="str">
        <f>COUNTIFS(Material_List!$A:$A,Calculator_Progress!A20,Material_List!#REF!,"&gt;0")</f>
        <v>#ERROR!</v>
      </c>
    </row>
    <row r="21">
      <c r="A21" s="8" t="s">
        <v>22</v>
      </c>
      <c r="B21" s="3">
        <f>COUNTIF(Material_List!$A:$A,Calculator_Progress!A21)</f>
        <v>3</v>
      </c>
      <c r="C21" s="4" t="str">
        <f t="shared" si="1"/>
        <v>#ERROR!</v>
      </c>
      <c r="D21" s="3" t="str">
        <f>COUNTIFS(Material_List!$A:$A,Calculator_Progress!A21,Material_List!#REF!,"&gt;0")</f>
        <v>#ERROR!</v>
      </c>
    </row>
    <row r="22">
      <c r="A22" s="8" t="s">
        <v>23</v>
      </c>
      <c r="B22" s="3">
        <f>COUNTIF(Material_List!$A:$A,Calculator_Progress!A22)</f>
        <v>0</v>
      </c>
      <c r="C22" s="4" t="str">
        <f t="shared" si="1"/>
        <v>#ERROR!</v>
      </c>
      <c r="D22" s="3" t="str">
        <f>COUNTIFS(Material_List!$A:$A,Calculator_Progress!A22,Material_List!#REF!,"&gt;0")</f>
        <v>#ERROR!</v>
      </c>
    </row>
    <row r="23">
      <c r="A23" s="8" t="s">
        <v>24</v>
      </c>
      <c r="B23" s="3">
        <f>COUNTIF(Material_List!$A:$A,Calculator_Progress!A23)</f>
        <v>47</v>
      </c>
      <c r="C23" s="4" t="str">
        <f t="shared" si="1"/>
        <v>#ERROR!</v>
      </c>
      <c r="D23" s="3" t="str">
        <f>COUNTIFS(Material_List!$A:$A,Calculator_Progress!A23,Material_List!#REF!,"&gt;0")</f>
        <v>#ERROR!</v>
      </c>
    </row>
    <row r="24">
      <c r="A24" s="7" t="s">
        <v>25</v>
      </c>
      <c r="B24" s="3">
        <f>COUNTIF(Material_List!$A:$A,Calculator_Progress!A24)</f>
        <v>12</v>
      </c>
      <c r="C24" s="4" t="str">
        <f t="shared" si="1"/>
        <v>#ERROR!</v>
      </c>
      <c r="D24" s="3" t="str">
        <f>COUNTIFS(Material_List!$A:$A,Calculator_Progress!A24,Material_List!#REF!,"&gt;0")</f>
        <v>#ERROR!</v>
      </c>
    </row>
    <row r="25">
      <c r="A25" s="7" t="s">
        <v>26</v>
      </c>
      <c r="B25" s="3">
        <f>COUNTIF(Material_List!$A:$A,Calculator_Progress!A25)</f>
        <v>0</v>
      </c>
      <c r="C25" s="4" t="str">
        <f t="shared" si="1"/>
        <v>#ERROR!</v>
      </c>
      <c r="D25" s="3" t="str">
        <f>COUNTIFS(Material_List!$A:$A,Calculator_Progress!A25,Material_List!#REF!,"&gt;0")</f>
        <v>#ERROR!</v>
      </c>
    </row>
    <row r="26">
      <c r="A26" s="10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19.14"/>
    <col customWidth="1" min="2" max="2" width="66.71"/>
    <col customWidth="1" min="4" max="4" width="12.0"/>
  </cols>
  <sheetData>
    <row r="1" ht="35.25" customHeight="1">
      <c r="A1" s="11" t="s">
        <v>27</v>
      </c>
      <c r="B1" s="11" t="s">
        <v>28</v>
      </c>
      <c r="C1" s="11" t="s">
        <v>29</v>
      </c>
      <c r="D1" s="12" t="s">
        <v>30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ht="13.5" customHeight="1">
      <c r="A2" s="13" t="s">
        <v>3</v>
      </c>
      <c r="B2" s="14" t="s">
        <v>31</v>
      </c>
      <c r="C2" s="13" t="s">
        <v>32</v>
      </c>
      <c r="D2" s="15">
        <v>4.3473556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ht="13.5" customHeight="1">
      <c r="A3" s="2" t="s">
        <v>3</v>
      </c>
      <c r="B3" s="13" t="s">
        <v>33</v>
      </c>
      <c r="C3" s="13" t="s">
        <v>32</v>
      </c>
      <c r="D3" s="15">
        <v>0.42306496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>
      <c r="A4" s="2" t="s">
        <v>3</v>
      </c>
      <c r="B4" s="13" t="s">
        <v>34</v>
      </c>
      <c r="C4" s="13" t="s">
        <v>32</v>
      </c>
      <c r="D4" s="15">
        <v>0.42306496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ht="13.5" customHeight="1">
      <c r="A5" s="13" t="s">
        <v>3</v>
      </c>
      <c r="B5" s="13" t="s">
        <v>35</v>
      </c>
      <c r="C5" s="13" t="s">
        <v>32</v>
      </c>
      <c r="D5" s="15">
        <v>0.3788655389599689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ht="13.5" customHeight="1">
      <c r="A6" s="2" t="s">
        <v>3</v>
      </c>
      <c r="B6" s="13" t="s">
        <v>36</v>
      </c>
      <c r="C6" s="13" t="s">
        <v>32</v>
      </c>
      <c r="D6" s="15">
        <v>0.11253991626843766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ht="13.5" customHeight="1">
      <c r="A7" s="2" t="s">
        <v>3</v>
      </c>
      <c r="B7" s="13" t="s">
        <v>37</v>
      </c>
      <c r="C7" s="13" t="s">
        <v>32</v>
      </c>
      <c r="D7" s="15">
        <v>2.433363999362062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ht="13.5" customHeight="1">
      <c r="A8" s="2" t="s">
        <v>38</v>
      </c>
      <c r="B8" s="16" t="s">
        <v>39</v>
      </c>
      <c r="C8" s="13" t="s">
        <v>32</v>
      </c>
      <c r="D8" s="15">
        <v>6.364443238204992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ht="13.5" customHeight="1">
      <c r="A9" s="2" t="s">
        <v>38</v>
      </c>
      <c r="B9" s="16" t="s">
        <v>40</v>
      </c>
      <c r="C9" s="13" t="s">
        <v>32</v>
      </c>
      <c r="D9" s="15">
        <v>8.3440359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ht="13.5" customHeight="1">
      <c r="A10" s="2" t="s">
        <v>38</v>
      </c>
      <c r="B10" s="16" t="s">
        <v>41</v>
      </c>
      <c r="C10" s="13" t="s">
        <v>32</v>
      </c>
      <c r="D10" s="15">
        <v>6.364443238204992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>
      <c r="A11" s="2" t="s">
        <v>38</v>
      </c>
      <c r="B11" s="16" t="s">
        <v>42</v>
      </c>
      <c r="C11" s="13" t="s">
        <v>32</v>
      </c>
      <c r="D11" s="15">
        <v>15.727238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>
      <c r="A12" s="2" t="s">
        <v>38</v>
      </c>
      <c r="B12" s="13" t="s">
        <v>43</v>
      </c>
      <c r="C12" s="13" t="s">
        <v>32</v>
      </c>
      <c r="D12" s="15">
        <v>5.498776913612906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ht="15.75" customHeight="1">
      <c r="A13" s="2" t="s">
        <v>38</v>
      </c>
      <c r="B13" s="13" t="s">
        <v>44</v>
      </c>
      <c r="C13" s="13" t="s">
        <v>32</v>
      </c>
      <c r="D13" s="15">
        <v>8.333404638177923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ht="13.5" customHeight="1">
      <c r="A14" s="2" t="s">
        <v>38</v>
      </c>
      <c r="B14" s="16" t="s">
        <v>45</v>
      </c>
      <c r="C14" s="13" t="s">
        <v>32</v>
      </c>
      <c r="D14" s="15">
        <v>5.391116615934861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ht="13.5" customHeight="1">
      <c r="A15" s="2" t="s">
        <v>38</v>
      </c>
      <c r="B15" s="16" t="s">
        <v>46</v>
      </c>
      <c r="C15" s="13" t="s">
        <v>32</v>
      </c>
      <c r="D15" s="15">
        <v>6.364443238204992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ht="13.5" customHeight="1">
      <c r="A16" s="2" t="s">
        <v>38</v>
      </c>
      <c r="B16" s="13" t="s">
        <v>47</v>
      </c>
      <c r="C16" s="13" t="s">
        <v>32</v>
      </c>
      <c r="D16" s="15">
        <v>2.9443933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ht="13.5" customHeight="1">
      <c r="A17" s="2" t="s">
        <v>38</v>
      </c>
      <c r="B17" s="16" t="s">
        <v>48</v>
      </c>
      <c r="C17" s="13" t="s">
        <v>32</v>
      </c>
      <c r="D17" s="15">
        <v>2.4326153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ht="13.5" customHeight="1">
      <c r="A18" s="2" t="s">
        <v>38</v>
      </c>
      <c r="B18" s="16" t="s">
        <v>49</v>
      </c>
      <c r="C18" s="13" t="s">
        <v>32</v>
      </c>
      <c r="D18" s="15">
        <v>7.278064063512582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ht="13.5" customHeight="1">
      <c r="A19" s="2" t="s">
        <v>38</v>
      </c>
      <c r="B19" s="16" t="s">
        <v>50</v>
      </c>
      <c r="C19" s="13" t="s">
        <v>32</v>
      </c>
      <c r="D19" s="15">
        <v>9.534463968439594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ht="13.5" customHeight="1">
      <c r="A20" s="2" t="s">
        <v>38</v>
      </c>
      <c r="B20" s="16" t="s">
        <v>51</v>
      </c>
      <c r="C20" s="13" t="s">
        <v>32</v>
      </c>
      <c r="D20" s="15">
        <v>4.7883721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ht="13.5" customHeight="1">
      <c r="A21" s="2" t="s">
        <v>38</v>
      </c>
      <c r="B21" s="16" t="s">
        <v>52</v>
      </c>
      <c r="C21" s="13" t="s">
        <v>32</v>
      </c>
      <c r="D21" s="15">
        <v>6.364443238204992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ht="13.5" customHeight="1">
      <c r="A22" s="2" t="s">
        <v>4</v>
      </c>
      <c r="B22" s="13" t="s">
        <v>53</v>
      </c>
      <c r="C22" s="13" t="s">
        <v>32</v>
      </c>
      <c r="D22" s="15">
        <v>2.0061355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ht="13.5" customHeight="1">
      <c r="A23" s="2" t="s">
        <v>4</v>
      </c>
      <c r="B23" s="13" t="s">
        <v>54</v>
      </c>
      <c r="C23" s="13" t="s">
        <v>32</v>
      </c>
      <c r="D23" s="15">
        <v>7.652062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ht="13.5" customHeight="1">
      <c r="A24" s="2" t="s">
        <v>4</v>
      </c>
      <c r="B24" s="13" t="s">
        <v>55</v>
      </c>
      <c r="C24" s="13" t="s">
        <v>32</v>
      </c>
      <c r="D24" s="15">
        <v>6.6134765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ht="13.5" customHeight="1">
      <c r="A25" s="2" t="s">
        <v>4</v>
      </c>
      <c r="B25" s="13" t="s">
        <v>56</v>
      </c>
      <c r="C25" s="13" t="s">
        <v>32</v>
      </c>
      <c r="D25" s="15">
        <v>2.3716078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ht="13.5" customHeight="1">
      <c r="A26" s="2" t="s">
        <v>4</v>
      </c>
      <c r="B26" s="13" t="s">
        <v>57</v>
      </c>
      <c r="C26" s="13" t="s">
        <v>32</v>
      </c>
      <c r="D26" s="15">
        <v>1.28897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ht="13.5" customHeight="1">
      <c r="A27" s="2" t="s">
        <v>4</v>
      </c>
      <c r="B27" s="13" t="s">
        <v>58</v>
      </c>
      <c r="C27" s="13" t="s">
        <v>32</v>
      </c>
      <c r="D27" s="15">
        <v>6.7304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ht="13.5" customHeight="1">
      <c r="A28" s="2" t="s">
        <v>4</v>
      </c>
      <c r="B28" s="13" t="s">
        <v>59</v>
      </c>
      <c r="C28" s="13" t="s">
        <v>32</v>
      </c>
      <c r="D28" s="15">
        <v>0.08058955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ht="13.5" customHeight="1">
      <c r="A29" s="2" t="s">
        <v>4</v>
      </c>
      <c r="B29" s="13" t="s">
        <v>60</v>
      </c>
      <c r="C29" s="13" t="s">
        <v>32</v>
      </c>
      <c r="D29" s="15">
        <v>0.12010072000000001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ht="13.5" customHeight="1">
      <c r="A30" s="2" t="s">
        <v>4</v>
      </c>
      <c r="B30" s="13" t="s">
        <v>61</v>
      </c>
      <c r="C30" s="13" t="s">
        <v>32</v>
      </c>
      <c r="D30" s="15">
        <v>0.9643333896960539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ht="13.5" customHeight="1">
      <c r="A31" s="2" t="s">
        <v>4</v>
      </c>
      <c r="B31" s="13" t="s">
        <v>62</v>
      </c>
      <c r="C31" s="13" t="s">
        <v>32</v>
      </c>
      <c r="D31" s="15">
        <v>2.4764988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ht="15.75" customHeight="1">
      <c r="A32" s="2" t="s">
        <v>4</v>
      </c>
      <c r="B32" s="13" t="s">
        <v>63</v>
      </c>
      <c r="C32" s="13" t="s">
        <v>32</v>
      </c>
      <c r="D32" s="15">
        <v>5.4067419999999995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ht="13.5" customHeight="1">
      <c r="A33" s="2" t="s">
        <v>4</v>
      </c>
      <c r="B33" s="13" t="s">
        <v>64</v>
      </c>
      <c r="C33" s="13" t="s">
        <v>32</v>
      </c>
      <c r="D33" s="15">
        <v>2.1081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ht="13.5" customHeight="1">
      <c r="A34" s="2" t="s">
        <v>4</v>
      </c>
      <c r="B34" s="13" t="s">
        <v>65</v>
      </c>
      <c r="C34" s="13" t="s">
        <v>32</v>
      </c>
      <c r="D34" s="15">
        <v>3.1956717599999998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ht="13.5" customHeight="1">
      <c r="A35" s="2" t="s">
        <v>4</v>
      </c>
      <c r="B35" s="13" t="s">
        <v>66</v>
      </c>
      <c r="C35" s="13" t="s">
        <v>32</v>
      </c>
      <c r="D35" s="15">
        <v>2.63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ht="13.5" customHeight="1">
      <c r="A36" s="2" t="s">
        <v>4</v>
      </c>
      <c r="B36" s="13" t="s">
        <v>67</v>
      </c>
      <c r="C36" s="13" t="s">
        <v>32</v>
      </c>
      <c r="D36" s="15">
        <v>2.0666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ht="13.5" customHeight="1">
      <c r="A37" s="2" t="s">
        <v>4</v>
      </c>
      <c r="B37" s="13" t="s">
        <v>68</v>
      </c>
      <c r="C37" s="13" t="s">
        <v>32</v>
      </c>
      <c r="D37" s="15">
        <v>1.256566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ht="13.5" customHeight="1">
      <c r="A38" s="2" t="s">
        <v>4</v>
      </c>
      <c r="B38" s="13" t="s">
        <v>69</v>
      </c>
      <c r="C38" s="13" t="s">
        <v>32</v>
      </c>
      <c r="D38" s="15">
        <v>1.7396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ht="13.5" customHeight="1">
      <c r="A39" s="2" t="s">
        <v>4</v>
      </c>
      <c r="B39" s="13" t="s">
        <v>70</v>
      </c>
      <c r="C39" s="13" t="s">
        <v>32</v>
      </c>
      <c r="D39" s="15">
        <v>2.63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ht="13.5" customHeight="1">
      <c r="A40" s="2" t="s">
        <v>4</v>
      </c>
      <c r="B40" s="13" t="s">
        <v>71</v>
      </c>
      <c r="C40" s="13" t="s">
        <v>32</v>
      </c>
      <c r="D40" s="15">
        <v>5.803102855367331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ht="13.5" customHeight="1">
      <c r="A41" s="2" t="s">
        <v>4</v>
      </c>
      <c r="B41" s="13" t="s">
        <v>72</v>
      </c>
      <c r="C41" s="13" t="s">
        <v>32</v>
      </c>
      <c r="D41" s="15">
        <v>6.6134765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ht="13.5" customHeight="1">
      <c r="A42" s="2" t="s">
        <v>4</v>
      </c>
      <c r="B42" s="13" t="s">
        <v>73</v>
      </c>
      <c r="C42" s="13" t="s">
        <v>32</v>
      </c>
      <c r="D42" s="15">
        <v>6.6134765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ht="13.5" customHeight="1">
      <c r="A43" s="2" t="s">
        <v>4</v>
      </c>
      <c r="B43" s="17" t="s">
        <v>74</v>
      </c>
      <c r="C43" s="13" t="s">
        <v>32</v>
      </c>
      <c r="D43" s="15">
        <v>6.364443238204992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ht="13.5" customHeight="1">
      <c r="A44" s="2" t="s">
        <v>4</v>
      </c>
      <c r="B44" s="13" t="s">
        <v>75</v>
      </c>
      <c r="C44" s="13" t="s">
        <v>32</v>
      </c>
      <c r="D44" s="15">
        <v>1.7396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ht="13.5" customHeight="1">
      <c r="A45" s="2" t="s">
        <v>4</v>
      </c>
      <c r="B45" s="13" t="s">
        <v>76</v>
      </c>
      <c r="C45" s="13" t="s">
        <v>32</v>
      </c>
      <c r="D45" s="15">
        <v>0.36779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ht="13.5" customHeight="1">
      <c r="A46" s="2" t="s">
        <v>4</v>
      </c>
      <c r="B46" s="13" t="s">
        <v>77</v>
      </c>
      <c r="C46" s="13" t="s">
        <v>32</v>
      </c>
      <c r="D46" s="15">
        <v>2.0061355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ht="13.5" customHeight="1">
      <c r="A47" s="2" t="s">
        <v>4</v>
      </c>
      <c r="B47" s="13" t="s">
        <v>78</v>
      </c>
      <c r="C47" s="13" t="s">
        <v>32</v>
      </c>
      <c r="D47" s="15">
        <v>6.340041460469203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ht="13.5" customHeight="1">
      <c r="A48" s="2" t="s">
        <v>4</v>
      </c>
      <c r="B48" s="13" t="s">
        <v>79</v>
      </c>
      <c r="C48" s="13" t="s">
        <v>32</v>
      </c>
      <c r="D48" s="15">
        <v>6.340041460469203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ht="13.5" customHeight="1">
      <c r="A49" s="2" t="s">
        <v>4</v>
      </c>
      <c r="B49" s="13" t="s">
        <v>80</v>
      </c>
      <c r="C49" s="13" t="s">
        <v>32</v>
      </c>
      <c r="D49" s="15">
        <v>6.1854508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ht="13.5" customHeight="1">
      <c r="A50" s="2" t="s">
        <v>4</v>
      </c>
      <c r="B50" s="13" t="s">
        <v>81</v>
      </c>
      <c r="C50" s="13" t="s">
        <v>32</v>
      </c>
      <c r="D50" s="15">
        <v>6.9178872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ht="13.5" customHeight="1">
      <c r="A51" s="2" t="s">
        <v>4</v>
      </c>
      <c r="B51" s="13" t="s">
        <v>82</v>
      </c>
      <c r="C51" s="13" t="s">
        <v>32</v>
      </c>
      <c r="D51" s="15">
        <v>2.2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ht="13.5" customHeight="1">
      <c r="A52" s="2" t="s">
        <v>4</v>
      </c>
      <c r="B52" s="13" t="s">
        <v>83</v>
      </c>
      <c r="C52" s="13" t="s">
        <v>32</v>
      </c>
      <c r="D52" s="15">
        <v>5.3117893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ht="13.5" customHeight="1">
      <c r="A53" s="2" t="s">
        <v>4</v>
      </c>
      <c r="B53" s="13" t="s">
        <v>84</v>
      </c>
      <c r="C53" s="13" t="s">
        <v>32</v>
      </c>
      <c r="D53" s="15">
        <v>0.81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ht="13.5" customHeight="1">
      <c r="A54" s="2" t="s">
        <v>4</v>
      </c>
      <c r="B54" s="13" t="s">
        <v>85</v>
      </c>
      <c r="C54" s="13" t="s">
        <v>32</v>
      </c>
      <c r="D54" s="15">
        <v>4.13001435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ht="13.5" customHeight="1">
      <c r="A55" s="2" t="s">
        <v>4</v>
      </c>
      <c r="B55" s="13" t="s">
        <v>86</v>
      </c>
      <c r="C55" s="13" t="s">
        <v>32</v>
      </c>
      <c r="D55" s="15">
        <v>1.9825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ht="13.5" customHeight="1">
      <c r="A56" s="2" t="s">
        <v>4</v>
      </c>
      <c r="B56" s="13" t="s">
        <v>87</v>
      </c>
      <c r="C56" s="13" t="s">
        <v>32</v>
      </c>
      <c r="D56" s="15">
        <v>6.1854508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ht="13.5" customHeight="1">
      <c r="A57" s="2" t="s">
        <v>4</v>
      </c>
      <c r="B57" s="13" t="s">
        <v>88</v>
      </c>
      <c r="C57" s="13" t="s">
        <v>32</v>
      </c>
      <c r="D57" s="15">
        <v>1.87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ht="13.5" customHeight="1">
      <c r="A58" s="2" t="s">
        <v>4</v>
      </c>
      <c r="B58" s="13" t="s">
        <v>89</v>
      </c>
      <c r="C58" s="13" t="s">
        <v>32</v>
      </c>
      <c r="D58" s="15">
        <v>1.513963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ht="13.5" customHeight="1">
      <c r="A59" s="2" t="s">
        <v>4</v>
      </c>
      <c r="B59" s="13" t="s">
        <v>90</v>
      </c>
      <c r="C59" s="13" t="s">
        <v>32</v>
      </c>
      <c r="D59" s="15">
        <v>0.36779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ht="15.75" customHeight="1">
      <c r="A60" s="2" t="s">
        <v>4</v>
      </c>
      <c r="B60" s="13" t="s">
        <v>91</v>
      </c>
      <c r="C60" s="13" t="s">
        <v>32</v>
      </c>
      <c r="D60" s="15">
        <v>4.36704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</row>
    <row r="61" ht="13.5" customHeight="1">
      <c r="A61" s="2" t="s">
        <v>4</v>
      </c>
      <c r="B61" s="13" t="s">
        <v>92</v>
      </c>
      <c r="C61" s="13" t="s">
        <v>32</v>
      </c>
      <c r="D61" s="15">
        <v>8.3972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 ht="13.5" customHeight="1">
      <c r="A62" s="2" t="s">
        <v>4</v>
      </c>
      <c r="B62" s="13" t="s">
        <v>93</v>
      </c>
      <c r="C62" s="13" t="s">
        <v>32</v>
      </c>
      <c r="D62" s="15">
        <v>6.318639999999999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ht="13.5" customHeight="1">
      <c r="A63" s="2" t="s">
        <v>4</v>
      </c>
      <c r="B63" s="13" t="s">
        <v>94</v>
      </c>
      <c r="C63" s="13" t="s">
        <v>32</v>
      </c>
      <c r="D63" s="15">
        <v>9.2846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</row>
    <row r="64" ht="13.5" customHeight="1">
      <c r="A64" s="2" t="s">
        <v>4</v>
      </c>
      <c r="B64" s="13" t="s">
        <v>95</v>
      </c>
      <c r="C64" s="13" t="s">
        <v>32</v>
      </c>
      <c r="D64" s="15">
        <v>9.111608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</row>
    <row r="65" ht="13.5" customHeight="1">
      <c r="A65" s="2" t="s">
        <v>4</v>
      </c>
      <c r="B65" s="13" t="s">
        <v>96</v>
      </c>
      <c r="C65" s="13" t="s">
        <v>32</v>
      </c>
      <c r="D65" s="15">
        <v>9.111608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ht="13.5" customHeight="1">
      <c r="A66" s="2" t="s">
        <v>4</v>
      </c>
      <c r="B66" s="13" t="s">
        <v>97</v>
      </c>
      <c r="C66" s="13" t="s">
        <v>32</v>
      </c>
      <c r="D66" s="15">
        <v>8.775274796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 ht="13.5" customHeight="1">
      <c r="A67" s="2" t="s">
        <v>4</v>
      </c>
      <c r="B67" s="13" t="s">
        <v>98</v>
      </c>
      <c r="C67" s="13" t="s">
        <v>32</v>
      </c>
      <c r="D67" s="15">
        <v>2.1461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  <row r="68" ht="13.5" customHeight="1">
      <c r="A68" s="2" t="s">
        <v>4</v>
      </c>
      <c r="B68" s="13" t="s">
        <v>99</v>
      </c>
      <c r="C68" s="13" t="s">
        <v>32</v>
      </c>
      <c r="D68" s="15">
        <v>4.3408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</row>
    <row r="69" ht="13.5" customHeight="1">
      <c r="A69" s="2" t="s">
        <v>4</v>
      </c>
      <c r="B69" s="13" t="s">
        <v>100</v>
      </c>
      <c r="C69" s="13" t="s">
        <v>32</v>
      </c>
      <c r="D69" s="15">
        <v>3.166548695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</row>
    <row r="70" ht="15.75" customHeight="1">
      <c r="A70" s="2" t="s">
        <v>4</v>
      </c>
      <c r="B70" s="13" t="s">
        <v>101</v>
      </c>
      <c r="C70" s="13" t="s">
        <v>32</v>
      </c>
      <c r="D70" s="15">
        <v>1.9613434517579382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</row>
    <row r="71" ht="13.5" customHeight="1">
      <c r="A71" s="2" t="s">
        <v>4</v>
      </c>
      <c r="B71" s="13" t="s">
        <v>102</v>
      </c>
      <c r="C71" s="13" t="s">
        <v>32</v>
      </c>
      <c r="D71" s="15">
        <v>2.6555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</row>
    <row r="72" ht="13.5" customHeight="1">
      <c r="A72" s="2" t="s">
        <v>4</v>
      </c>
      <c r="B72" s="13" t="s">
        <v>103</v>
      </c>
      <c r="C72" s="13" t="s">
        <v>32</v>
      </c>
      <c r="D72" s="15">
        <v>8.48978765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</row>
    <row r="73" ht="15.0" customHeight="1">
      <c r="A73" s="2" t="s">
        <v>4</v>
      </c>
      <c r="B73" s="13" t="s">
        <v>104</v>
      </c>
      <c r="C73" s="13" t="s">
        <v>32</v>
      </c>
      <c r="D73" s="15">
        <v>6.6134765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</row>
    <row r="74" ht="15.0" customHeight="1">
      <c r="A74" s="2" t="s">
        <v>4</v>
      </c>
      <c r="B74" s="13" t="s">
        <v>105</v>
      </c>
      <c r="C74" s="13" t="s">
        <v>32</v>
      </c>
      <c r="D74" s="15">
        <v>7.29372425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</row>
    <row r="75" ht="15.0" customHeight="1">
      <c r="A75" s="2" t="s">
        <v>4</v>
      </c>
      <c r="B75" s="13" t="s">
        <v>106</v>
      </c>
      <c r="C75" s="13" t="s">
        <v>32</v>
      </c>
      <c r="D75" s="15">
        <v>6.6134765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</row>
    <row r="76" ht="15.0" customHeight="1">
      <c r="A76" s="2" t="s">
        <v>4</v>
      </c>
      <c r="B76" s="13" t="s">
        <v>107</v>
      </c>
      <c r="C76" s="13" t="s">
        <v>32</v>
      </c>
      <c r="D76" s="15">
        <v>5.3117893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</row>
    <row r="77" ht="15.0" customHeight="1">
      <c r="A77" s="2" t="s">
        <v>4</v>
      </c>
      <c r="B77" s="13" t="s">
        <v>108</v>
      </c>
      <c r="C77" s="13" t="s">
        <v>32</v>
      </c>
      <c r="D77" s="15">
        <v>1.9720075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</row>
    <row r="78" ht="15.0" customHeight="1">
      <c r="A78" s="2" t="s">
        <v>4</v>
      </c>
      <c r="B78" s="13" t="s">
        <v>109</v>
      </c>
      <c r="C78" s="13" t="s">
        <v>32</v>
      </c>
      <c r="D78" s="15">
        <v>2.822522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</row>
    <row r="79" ht="15.0" customHeight="1">
      <c r="A79" s="2" t="s">
        <v>4</v>
      </c>
      <c r="B79" s="13" t="s">
        <v>110</v>
      </c>
      <c r="C79" s="13" t="s">
        <v>32</v>
      </c>
      <c r="D79" s="15">
        <v>6.7304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</row>
    <row r="80" ht="15.0" customHeight="1">
      <c r="A80" s="2" t="s">
        <v>4</v>
      </c>
      <c r="B80" s="13" t="s">
        <v>111</v>
      </c>
      <c r="C80" s="13" t="s">
        <v>32</v>
      </c>
      <c r="D80" s="15">
        <v>8.03998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</row>
    <row r="81" ht="15.0" customHeight="1">
      <c r="A81" s="2" t="s">
        <v>4</v>
      </c>
      <c r="B81" s="13" t="s">
        <v>112</v>
      </c>
      <c r="C81" s="13" t="s">
        <v>32</v>
      </c>
      <c r="D81" s="15">
        <v>1.9720075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</row>
    <row r="82" ht="15.0" customHeight="1">
      <c r="A82" s="2" t="s">
        <v>4</v>
      </c>
      <c r="B82" s="13" t="s">
        <v>113</v>
      </c>
      <c r="C82" s="13" t="s">
        <v>32</v>
      </c>
      <c r="D82" s="15">
        <v>2.9212880500000002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</row>
    <row r="83" ht="15.0" customHeight="1">
      <c r="A83" s="2" t="s">
        <v>4</v>
      </c>
      <c r="B83" s="13" t="s">
        <v>114</v>
      </c>
      <c r="C83" s="13" t="s">
        <v>32</v>
      </c>
      <c r="D83" s="15">
        <v>8.371908362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</row>
    <row r="84" ht="15.0" customHeight="1">
      <c r="A84" s="2" t="s">
        <v>4</v>
      </c>
      <c r="B84" s="13" t="s">
        <v>115</v>
      </c>
      <c r="C84" s="13" t="s">
        <v>32</v>
      </c>
      <c r="D84" s="15">
        <v>3.8603541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</row>
    <row r="85" ht="16.5" customHeight="1">
      <c r="A85" s="2" t="s">
        <v>4</v>
      </c>
      <c r="B85" s="13" t="s">
        <v>116</v>
      </c>
      <c r="C85" s="13" t="s">
        <v>32</v>
      </c>
      <c r="D85" s="15">
        <v>1.2087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</row>
    <row r="86" ht="15.0" customHeight="1">
      <c r="A86" s="2" t="s">
        <v>4</v>
      </c>
      <c r="B86" s="18" t="s">
        <v>117</v>
      </c>
      <c r="C86" s="13" t="s">
        <v>32</v>
      </c>
      <c r="D86" s="15">
        <v>2.6555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</row>
    <row r="87" ht="15.0" customHeight="1">
      <c r="A87" s="2" t="s">
        <v>4</v>
      </c>
      <c r="B87" s="13" t="s">
        <v>118</v>
      </c>
      <c r="C87" s="13" t="s">
        <v>32</v>
      </c>
      <c r="D87" s="15">
        <v>2.8639639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</row>
    <row r="88" ht="15.0" customHeight="1">
      <c r="A88" s="2" t="s">
        <v>4</v>
      </c>
      <c r="B88" s="13" t="s">
        <v>119</v>
      </c>
      <c r="C88" s="13" t="s">
        <v>32</v>
      </c>
      <c r="D88" s="15">
        <v>8.31284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</row>
    <row r="89" ht="15.0" customHeight="1">
      <c r="A89" s="2" t="s">
        <v>4</v>
      </c>
      <c r="B89" s="13" t="s">
        <v>120</v>
      </c>
      <c r="C89" s="13" t="s">
        <v>32</v>
      </c>
      <c r="D89" s="15">
        <v>2.6555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</row>
    <row r="90" ht="16.5" customHeight="1">
      <c r="A90" s="2" t="s">
        <v>4</v>
      </c>
      <c r="B90" s="13" t="s">
        <v>121</v>
      </c>
      <c r="C90" s="13" t="s">
        <v>32</v>
      </c>
      <c r="D90" s="15">
        <v>5.0508939999999996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</row>
    <row r="91" ht="15.0" customHeight="1">
      <c r="A91" s="2" t="s">
        <v>4</v>
      </c>
      <c r="B91" s="13" t="s">
        <v>122</v>
      </c>
      <c r="C91" s="13" t="s">
        <v>32</v>
      </c>
      <c r="D91" s="15">
        <v>8.3972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</row>
    <row r="92" ht="15.0" customHeight="1">
      <c r="A92" s="2" t="s">
        <v>4</v>
      </c>
      <c r="B92" s="13" t="s">
        <v>123</v>
      </c>
      <c r="C92" s="13" t="s">
        <v>32</v>
      </c>
      <c r="D92" s="15">
        <v>3.27811505087666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</row>
    <row r="93" ht="15.0" customHeight="1">
      <c r="A93" s="2" t="s">
        <v>4</v>
      </c>
      <c r="B93" s="13" t="s">
        <v>124</v>
      </c>
      <c r="C93" s="13" t="s">
        <v>32</v>
      </c>
      <c r="D93" s="15">
        <v>2.0061355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</row>
    <row r="94" ht="15.0" customHeight="1">
      <c r="A94" s="2" t="s">
        <v>4</v>
      </c>
      <c r="B94" s="13" t="s">
        <v>125</v>
      </c>
      <c r="C94" s="13" t="s">
        <v>32</v>
      </c>
      <c r="D94" s="15">
        <v>6.7304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</row>
    <row r="95" ht="15.0" customHeight="1">
      <c r="A95" s="2" t="s">
        <v>4</v>
      </c>
      <c r="B95" s="13" t="s">
        <v>126</v>
      </c>
      <c r="C95" s="13" t="s">
        <v>32</v>
      </c>
      <c r="D95" s="15">
        <v>6.067777331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</row>
    <row r="96" ht="15.0" customHeight="1">
      <c r="A96" s="2" t="s">
        <v>4</v>
      </c>
      <c r="B96" s="13" t="s">
        <v>127</v>
      </c>
      <c r="C96" s="13" t="s">
        <v>32</v>
      </c>
      <c r="D96" s="15">
        <v>1.2087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</row>
    <row r="97" ht="15.0" customHeight="1">
      <c r="A97" s="13" t="s">
        <v>5</v>
      </c>
      <c r="B97" s="13" t="s">
        <v>128</v>
      </c>
      <c r="C97" s="13" t="s">
        <v>32</v>
      </c>
      <c r="D97" s="15">
        <v>8.2882981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</row>
    <row r="98" ht="15.0" customHeight="1">
      <c r="A98" s="13" t="s">
        <v>5</v>
      </c>
      <c r="B98" s="13" t="s">
        <v>129</v>
      </c>
      <c r="C98" s="13" t="s">
        <v>32</v>
      </c>
      <c r="D98" s="15">
        <v>8.2882981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</row>
    <row r="99" ht="15.0" customHeight="1">
      <c r="A99" s="13" t="s">
        <v>5</v>
      </c>
      <c r="B99" s="13" t="s">
        <v>130</v>
      </c>
      <c r="C99" s="13" t="s">
        <v>32</v>
      </c>
      <c r="D99" s="15">
        <v>8.2882981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</row>
    <row r="100">
      <c r="A100" s="13" t="s">
        <v>5</v>
      </c>
      <c r="B100" s="19" t="s">
        <v>131</v>
      </c>
      <c r="C100" s="13" t="s">
        <v>32</v>
      </c>
      <c r="D100" s="15">
        <v>10.317151982838645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</row>
    <row r="101" ht="15.0" customHeight="1">
      <c r="A101" s="13" t="s">
        <v>5</v>
      </c>
      <c r="B101" s="20" t="s">
        <v>132</v>
      </c>
      <c r="C101" s="13" t="s">
        <v>32</v>
      </c>
      <c r="D101" s="15">
        <v>9.193073086402896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</row>
    <row r="102" ht="15.0" customHeight="1">
      <c r="A102" s="13" t="s">
        <v>5</v>
      </c>
      <c r="B102" s="13" t="s">
        <v>133</v>
      </c>
      <c r="C102" s="13" t="s">
        <v>32</v>
      </c>
      <c r="D102" s="15">
        <v>3.3249516924364144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</row>
    <row r="103" ht="15.0" customHeight="1">
      <c r="A103" s="13" t="s">
        <v>5</v>
      </c>
      <c r="B103" s="13" t="s">
        <v>134</v>
      </c>
      <c r="C103" s="13" t="s">
        <v>32</v>
      </c>
      <c r="D103" s="15">
        <v>0.7377730798643782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</row>
    <row r="104" ht="15.0" customHeight="1">
      <c r="A104" s="13" t="s">
        <v>5</v>
      </c>
      <c r="B104" s="13" t="s">
        <v>135</v>
      </c>
      <c r="C104" s="13" t="s">
        <v>32</v>
      </c>
      <c r="D104" s="15">
        <v>2.2453403385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</row>
    <row r="105" ht="15.0" customHeight="1">
      <c r="A105" s="13" t="s">
        <v>5</v>
      </c>
      <c r="B105" s="19" t="s">
        <v>136</v>
      </c>
      <c r="C105" s="13" t="s">
        <v>32</v>
      </c>
      <c r="D105" s="15" t="e">
        <v>#N/A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</row>
    <row r="106" ht="15.0" customHeight="1">
      <c r="A106" s="13" t="s">
        <v>5</v>
      </c>
      <c r="B106" s="13" t="s">
        <v>137</v>
      </c>
      <c r="C106" s="13" t="s">
        <v>32</v>
      </c>
      <c r="D106" s="15">
        <v>0.8012708603013736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</row>
    <row r="107" ht="15.0" customHeight="1">
      <c r="A107" s="13" t="s">
        <v>5</v>
      </c>
      <c r="B107" s="13" t="s">
        <v>138</v>
      </c>
      <c r="C107" s="13" t="s">
        <v>32</v>
      </c>
      <c r="D107" s="15">
        <v>0.90058705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</row>
    <row r="108" ht="15.0" customHeight="1">
      <c r="A108" s="13" t="s">
        <v>5</v>
      </c>
      <c r="B108" s="13" t="s">
        <v>139</v>
      </c>
      <c r="C108" s="13" t="s">
        <v>32</v>
      </c>
      <c r="D108" s="15">
        <v>0.7423391139831863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</row>
    <row r="109" ht="15.0" customHeight="1">
      <c r="A109" s="13" t="s">
        <v>5</v>
      </c>
      <c r="B109" s="13" t="s">
        <v>140</v>
      </c>
      <c r="C109" s="13" t="s">
        <v>32</v>
      </c>
      <c r="D109" s="15">
        <v>4.380097076224919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</row>
    <row r="110" ht="15.0" customHeight="1">
      <c r="A110" s="21" t="s">
        <v>5</v>
      </c>
      <c r="B110" s="13" t="s">
        <v>141</v>
      </c>
      <c r="C110" s="13" t="s">
        <v>32</v>
      </c>
      <c r="D110" s="15">
        <v>6.962344689599611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</row>
    <row r="111" ht="15.0" customHeight="1">
      <c r="A111" s="21" t="s">
        <v>5</v>
      </c>
      <c r="B111" s="13" t="s">
        <v>142</v>
      </c>
      <c r="C111" s="13" t="s">
        <v>32</v>
      </c>
      <c r="D111" s="15">
        <v>2.122135556159308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</row>
    <row r="112" ht="15.0" customHeight="1">
      <c r="A112" s="13" t="s">
        <v>5</v>
      </c>
      <c r="B112" s="13" t="s">
        <v>143</v>
      </c>
      <c r="C112" s="13" t="s">
        <v>32</v>
      </c>
      <c r="D112" s="15">
        <v>7.112380954908578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</row>
    <row r="113" ht="15.0" customHeight="1">
      <c r="A113" s="13" t="s">
        <v>5</v>
      </c>
      <c r="B113" s="13" t="s">
        <v>144</v>
      </c>
      <c r="C113" s="13" t="s">
        <v>32</v>
      </c>
      <c r="D113" s="15">
        <v>2.8836060999999997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</row>
    <row r="114" ht="15.0" customHeight="1">
      <c r="A114" s="13" t="s">
        <v>5</v>
      </c>
      <c r="B114" s="13" t="s">
        <v>145</v>
      </c>
      <c r="C114" s="13" t="s">
        <v>32</v>
      </c>
      <c r="D114" s="15">
        <v>2.6498169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</row>
    <row r="115" ht="15.0" customHeight="1">
      <c r="A115" s="13" t="s">
        <v>5</v>
      </c>
      <c r="B115" s="19" t="s">
        <v>146</v>
      </c>
      <c r="C115" s="13" t="s">
        <v>32</v>
      </c>
      <c r="D115" s="15">
        <v>3.845669291338583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</row>
    <row r="116" ht="15.0" customHeight="1">
      <c r="A116" s="13" t="s">
        <v>5</v>
      </c>
      <c r="B116" s="13" t="s">
        <v>147</v>
      </c>
      <c r="C116" s="13" t="s">
        <v>32</v>
      </c>
      <c r="D116" s="15">
        <v>5.58615337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</row>
    <row r="117" ht="15.0" customHeight="1">
      <c r="A117" s="13" t="s">
        <v>5</v>
      </c>
      <c r="B117" s="13" t="s">
        <v>148</v>
      </c>
      <c r="C117" s="13" t="s">
        <v>32</v>
      </c>
      <c r="D117" s="15">
        <v>2.93233246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</row>
    <row r="118" ht="15.0" customHeight="1">
      <c r="A118" s="13" t="s">
        <v>5</v>
      </c>
      <c r="B118" s="13" t="s">
        <v>149</v>
      </c>
      <c r="C118" s="13" t="s">
        <v>32</v>
      </c>
      <c r="D118" s="15">
        <v>0.3432553549012598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</row>
    <row r="119" ht="15.0" customHeight="1">
      <c r="A119" s="13" t="s">
        <v>5</v>
      </c>
      <c r="B119" s="13" t="s">
        <v>150</v>
      </c>
      <c r="C119" s="13" t="s">
        <v>32</v>
      </c>
      <c r="D119" s="15">
        <v>2.5073387069999997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</row>
    <row r="120" ht="15.0" customHeight="1">
      <c r="A120" s="13" t="s">
        <v>5</v>
      </c>
      <c r="B120" s="13" t="s">
        <v>151</v>
      </c>
      <c r="C120" s="13" t="s">
        <v>32</v>
      </c>
      <c r="D120" s="15">
        <v>1.7479599622411626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</row>
    <row r="121" ht="15.0" customHeight="1">
      <c r="A121" s="13" t="s">
        <v>5</v>
      </c>
      <c r="B121" s="13" t="s">
        <v>152</v>
      </c>
      <c r="C121" s="13" t="s">
        <v>32</v>
      </c>
      <c r="D121" s="15">
        <v>1.4482070470035138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</row>
    <row r="122" ht="15.0" customHeight="1">
      <c r="A122" s="13" t="s">
        <v>5</v>
      </c>
      <c r="B122" s="13" t="s">
        <v>153</v>
      </c>
      <c r="C122" s="13" t="s">
        <v>32</v>
      </c>
      <c r="D122" s="15">
        <v>10.64292933949807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</row>
    <row r="123" ht="15.0" customHeight="1">
      <c r="A123" s="13" t="s">
        <v>5</v>
      </c>
      <c r="B123" s="13" t="s">
        <v>154</v>
      </c>
      <c r="C123" s="13" t="s">
        <v>32</v>
      </c>
      <c r="D123" s="15">
        <v>2.2453403385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</row>
    <row r="124" ht="15.0" customHeight="1">
      <c r="A124" s="13" t="s">
        <v>5</v>
      </c>
      <c r="B124" s="13" t="s">
        <v>155</v>
      </c>
      <c r="C124" s="13" t="s">
        <v>32</v>
      </c>
      <c r="D124" s="15">
        <v>0.8252987351444618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</row>
    <row r="125" ht="15.0" customHeight="1">
      <c r="A125" s="13" t="s">
        <v>5</v>
      </c>
      <c r="B125" s="13" t="s">
        <v>156</v>
      </c>
      <c r="C125" s="13" t="s">
        <v>32</v>
      </c>
      <c r="D125" s="15">
        <v>1.251666575689485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</row>
    <row r="126" ht="15.0" customHeight="1">
      <c r="A126" s="13" t="s">
        <v>5</v>
      </c>
      <c r="B126" s="13" t="s">
        <v>157</v>
      </c>
      <c r="C126" s="13" t="s">
        <v>32</v>
      </c>
      <c r="D126" s="15">
        <v>1.063128403453392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</row>
    <row r="127" ht="15.0" customHeight="1">
      <c r="A127" s="13" t="s">
        <v>5</v>
      </c>
      <c r="B127" s="13" t="s">
        <v>158</v>
      </c>
      <c r="C127" s="13" t="s">
        <v>32</v>
      </c>
      <c r="D127" s="15">
        <v>5.03521012722005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</row>
    <row r="128" ht="15.0" customHeight="1">
      <c r="A128" s="13" t="s">
        <v>5</v>
      </c>
      <c r="B128" s="13" t="s">
        <v>159</v>
      </c>
      <c r="C128" s="13" t="s">
        <v>32</v>
      </c>
      <c r="D128" s="15">
        <v>8.7204894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</row>
    <row r="129" ht="15.0" customHeight="1">
      <c r="A129" s="13" t="s">
        <v>5</v>
      </c>
      <c r="B129" s="13" t="s">
        <v>160</v>
      </c>
      <c r="C129" s="13" t="s">
        <v>32</v>
      </c>
      <c r="D129" s="15">
        <v>4.8864459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</row>
    <row r="130" ht="15.0" customHeight="1">
      <c r="A130" s="13" t="s">
        <v>5</v>
      </c>
      <c r="B130" s="13" t="s">
        <v>161</v>
      </c>
      <c r="C130" s="13" t="s">
        <v>32</v>
      </c>
      <c r="D130" s="15">
        <v>2.93233246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</row>
    <row r="131" ht="15.0" customHeight="1">
      <c r="A131" s="13" t="s">
        <v>5</v>
      </c>
      <c r="B131" s="13" t="s">
        <v>162</v>
      </c>
      <c r="C131" s="13" t="s">
        <v>32</v>
      </c>
      <c r="D131" s="15">
        <v>2.93233246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</row>
    <row r="132" ht="15.0" customHeight="1">
      <c r="A132" s="13" t="s">
        <v>5</v>
      </c>
      <c r="B132" s="13" t="s">
        <v>163</v>
      </c>
      <c r="C132" s="13" t="s">
        <v>32</v>
      </c>
      <c r="D132" s="15">
        <v>2.93233246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</row>
    <row r="133" ht="15.0" customHeight="1">
      <c r="A133" s="13" t="s">
        <v>6</v>
      </c>
      <c r="B133" s="13" t="s">
        <v>164</v>
      </c>
      <c r="C133" s="13" t="s">
        <v>32</v>
      </c>
      <c r="D133" s="15">
        <v>6.869194239548543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</row>
    <row r="134" ht="15.0" customHeight="1">
      <c r="A134" s="13" t="s">
        <v>6</v>
      </c>
      <c r="B134" s="13" t="s">
        <v>165</v>
      </c>
      <c r="C134" s="13" t="s">
        <v>32</v>
      </c>
      <c r="D134" s="15">
        <v>86.87151835748155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</row>
    <row r="135" ht="15.0" customHeight="1">
      <c r="A135" s="13" t="s">
        <v>6</v>
      </c>
      <c r="B135" s="13" t="s">
        <v>166</v>
      </c>
      <c r="C135" s="13" t="s">
        <v>32</v>
      </c>
      <c r="D135" s="15">
        <v>7.862741744700592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</row>
    <row r="136" ht="15.0" customHeight="1">
      <c r="A136" s="13" t="s">
        <v>6</v>
      </c>
      <c r="B136" s="13" t="s">
        <v>167</v>
      </c>
      <c r="C136" s="13" t="s">
        <v>32</v>
      </c>
      <c r="D136" s="15">
        <v>6.6511427366030205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</row>
    <row r="137" ht="15.0" customHeight="1">
      <c r="A137" s="13" t="s">
        <v>6</v>
      </c>
      <c r="B137" s="13" t="s">
        <v>168</v>
      </c>
      <c r="C137" s="13" t="s">
        <v>32</v>
      </c>
      <c r="D137" s="15">
        <v>4.617687771367949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</row>
    <row r="138" ht="15.0" customHeight="1">
      <c r="A138" s="13" t="s">
        <v>169</v>
      </c>
      <c r="B138" s="13" t="s">
        <v>170</v>
      </c>
      <c r="C138" s="13" t="s">
        <v>32</v>
      </c>
      <c r="D138" s="15">
        <v>1.2300436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</row>
    <row r="139" ht="15.0" customHeight="1">
      <c r="A139" s="13" t="s">
        <v>169</v>
      </c>
      <c r="B139" s="13" t="s">
        <v>171</v>
      </c>
      <c r="C139" s="13" t="s">
        <v>32</v>
      </c>
      <c r="D139" s="15">
        <v>2.4441025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</row>
    <row r="140" ht="15.0" customHeight="1">
      <c r="A140" s="13" t="s">
        <v>169</v>
      </c>
      <c r="B140" s="13" t="s">
        <v>172</v>
      </c>
      <c r="C140" s="13" t="s">
        <v>32</v>
      </c>
      <c r="D140" s="15">
        <v>2.4441025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</row>
    <row r="141" ht="15.0" customHeight="1">
      <c r="A141" s="13" t="s">
        <v>169</v>
      </c>
      <c r="B141" s="13" t="s">
        <v>173</v>
      </c>
      <c r="C141" s="13" t="s">
        <v>32</v>
      </c>
      <c r="D141" s="15">
        <v>0.90263278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</row>
    <row r="142" ht="15.0" customHeight="1">
      <c r="A142" s="13" t="s">
        <v>169</v>
      </c>
      <c r="B142" s="13" t="s">
        <v>174</v>
      </c>
      <c r="C142" s="13" t="s">
        <v>32</v>
      </c>
      <c r="D142" s="15">
        <v>1.8917684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</row>
    <row r="143" ht="15.0" customHeight="1">
      <c r="A143" s="13" t="s">
        <v>169</v>
      </c>
      <c r="B143" s="13" t="s">
        <v>175</v>
      </c>
      <c r="C143" s="13" t="s">
        <v>32</v>
      </c>
      <c r="D143" s="15">
        <v>1.8438516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</row>
    <row r="144" ht="15.0" customHeight="1">
      <c r="A144" s="13" t="s">
        <v>169</v>
      </c>
      <c r="B144" s="22" t="s">
        <v>176</v>
      </c>
      <c r="C144" s="13" t="s">
        <v>32</v>
      </c>
      <c r="D144" s="15">
        <v>1.0269707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</row>
    <row r="145" ht="15.0" customHeight="1">
      <c r="A145" s="13" t="s">
        <v>169</v>
      </c>
      <c r="B145" s="13" t="s">
        <v>177</v>
      </c>
      <c r="C145" s="13" t="s">
        <v>32</v>
      </c>
      <c r="D145" s="15">
        <v>0.74499056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</row>
    <row r="146" ht="15.0" customHeight="1">
      <c r="A146" s="13" t="s">
        <v>169</v>
      </c>
      <c r="B146" s="13" t="s">
        <v>178</v>
      </c>
      <c r="C146" s="13" t="s">
        <v>32</v>
      </c>
      <c r="D146" s="15">
        <v>1.8917684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</row>
    <row r="147" ht="15.0" customHeight="1">
      <c r="A147" s="13" t="s">
        <v>169</v>
      </c>
      <c r="B147" s="13" t="s">
        <v>179</v>
      </c>
      <c r="C147" s="13" t="s">
        <v>32</v>
      </c>
      <c r="D147" s="15">
        <v>1.2300436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</row>
    <row r="148" ht="15.0" customHeight="1">
      <c r="A148" s="13" t="s">
        <v>169</v>
      </c>
      <c r="B148" s="13" t="s">
        <v>180</v>
      </c>
      <c r="C148" s="13" t="s">
        <v>32</v>
      </c>
      <c r="D148" s="15">
        <v>0.90226286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</row>
    <row r="149" ht="15.0" customHeight="1">
      <c r="A149" s="13" t="s">
        <v>169</v>
      </c>
      <c r="B149" s="13" t="s">
        <v>181</v>
      </c>
      <c r="C149" s="13" t="s">
        <v>32</v>
      </c>
      <c r="D149" s="15">
        <v>2.7471029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</row>
    <row r="150" ht="15.0" customHeight="1">
      <c r="A150" s="13" t="s">
        <v>169</v>
      </c>
      <c r="B150" s="13" t="s">
        <v>182</v>
      </c>
      <c r="C150" s="13" t="s">
        <v>32</v>
      </c>
      <c r="D150" s="15">
        <v>1.8917684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</row>
    <row r="151" ht="15.0" customHeight="1">
      <c r="A151" s="13" t="s">
        <v>169</v>
      </c>
      <c r="B151" s="13" t="s">
        <v>183</v>
      </c>
      <c r="C151" s="13" t="s">
        <v>32</v>
      </c>
      <c r="D151" s="15">
        <v>3.8490613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</row>
    <row r="152" ht="15.0" customHeight="1">
      <c r="A152" s="13" t="s">
        <v>169</v>
      </c>
      <c r="B152" s="13" t="s">
        <v>184</v>
      </c>
      <c r="C152" s="13" t="s">
        <v>32</v>
      </c>
      <c r="D152" s="15">
        <v>3.9148055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</row>
    <row r="153" ht="15.0" customHeight="1">
      <c r="A153" s="13" t="s">
        <v>169</v>
      </c>
      <c r="B153" s="13" t="s">
        <v>185</v>
      </c>
      <c r="C153" s="13" t="s">
        <v>32</v>
      </c>
      <c r="D153" s="15">
        <v>2.221837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</row>
    <row r="154" ht="15.0" customHeight="1">
      <c r="A154" s="13" t="s">
        <v>169</v>
      </c>
      <c r="B154" s="13" t="s">
        <v>186</v>
      </c>
      <c r="C154" s="13" t="s">
        <v>32</v>
      </c>
      <c r="D154" s="15">
        <v>1.8917684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</row>
    <row r="155" ht="15.0" customHeight="1">
      <c r="A155" s="13" t="s">
        <v>169</v>
      </c>
      <c r="B155" s="22" t="s">
        <v>187</v>
      </c>
      <c r="C155" s="13" t="s">
        <v>32</v>
      </c>
      <c r="D155" s="15">
        <v>1.491129578872737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</row>
    <row r="156" ht="15.0" customHeight="1">
      <c r="A156" s="13" t="s">
        <v>169</v>
      </c>
      <c r="B156" s="13" t="s">
        <v>188</v>
      </c>
      <c r="C156" s="13" t="s">
        <v>32</v>
      </c>
      <c r="D156" s="15">
        <v>0.29283551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</row>
    <row r="157" ht="15.0" customHeight="1">
      <c r="A157" s="13" t="s">
        <v>169</v>
      </c>
      <c r="B157" s="13" t="s">
        <v>189</v>
      </c>
      <c r="C157" s="13" t="s">
        <v>32</v>
      </c>
      <c r="D157" s="15">
        <v>1.0916913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</row>
    <row r="158" ht="15.0" customHeight="1">
      <c r="A158" s="13" t="s">
        <v>169</v>
      </c>
      <c r="B158" s="13" t="s">
        <v>190</v>
      </c>
      <c r="C158" s="13" t="s">
        <v>32</v>
      </c>
      <c r="D158" s="15">
        <v>1.8917684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</row>
    <row r="159" ht="15.0" customHeight="1">
      <c r="A159" s="13" t="s">
        <v>169</v>
      </c>
      <c r="B159" s="13" t="s">
        <v>191</v>
      </c>
      <c r="C159" s="13" t="s">
        <v>32</v>
      </c>
      <c r="D159" s="15">
        <v>0.99516355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</row>
    <row r="160" ht="15.0" customHeight="1">
      <c r="A160" s="13" t="s">
        <v>169</v>
      </c>
      <c r="B160" s="13" t="s">
        <v>192</v>
      </c>
      <c r="C160" s="13" t="s">
        <v>32</v>
      </c>
      <c r="D160" s="15">
        <v>1.0852331784195117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</row>
    <row r="161" ht="15.0" customHeight="1">
      <c r="A161" s="13" t="s">
        <v>169</v>
      </c>
      <c r="B161" s="13" t="s">
        <v>193</v>
      </c>
      <c r="C161" s="13" t="s">
        <v>32</v>
      </c>
      <c r="D161" s="15">
        <v>2.1317526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</row>
    <row r="162" ht="15.0" customHeight="1">
      <c r="A162" s="13" t="s">
        <v>169</v>
      </c>
      <c r="B162" s="13" t="s">
        <v>194</v>
      </c>
      <c r="C162" s="13" t="s">
        <v>32</v>
      </c>
      <c r="D162" s="15">
        <v>0.8706988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</row>
    <row r="163" ht="15.0" customHeight="1">
      <c r="A163" s="13" t="s">
        <v>169</v>
      </c>
      <c r="B163" s="13" t="s">
        <v>195</v>
      </c>
      <c r="C163" s="13" t="s">
        <v>32</v>
      </c>
      <c r="D163" s="15">
        <v>0.090528327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</row>
    <row r="164" ht="15.0" customHeight="1">
      <c r="A164" s="13" t="s">
        <v>196</v>
      </c>
      <c r="B164" s="22" t="s">
        <v>197</v>
      </c>
      <c r="C164" s="13" t="s">
        <v>32</v>
      </c>
      <c r="D164" s="15">
        <v>4.79217196576663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</row>
    <row r="165" ht="15.0" customHeight="1">
      <c r="A165" s="13" t="s">
        <v>196</v>
      </c>
      <c r="B165" s="22" t="s">
        <v>198</v>
      </c>
      <c r="C165" s="13" t="s">
        <v>32</v>
      </c>
      <c r="D165" s="15">
        <v>1.3705260153776653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</row>
    <row r="166" ht="15.0" customHeight="1">
      <c r="A166" s="13" t="s">
        <v>196</v>
      </c>
      <c r="B166" s="22" t="s">
        <v>199</v>
      </c>
      <c r="C166" s="13" t="s">
        <v>32</v>
      </c>
      <c r="D166" s="15">
        <v>1.118587040195771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</row>
    <row r="167" ht="15.0" customHeight="1">
      <c r="A167" s="13" t="s">
        <v>196</v>
      </c>
      <c r="B167" s="13" t="s">
        <v>200</v>
      </c>
      <c r="C167" s="13" t="s">
        <v>32</v>
      </c>
      <c r="D167" s="15">
        <v>6.245664052887911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</row>
    <row r="168" ht="15.0" customHeight="1">
      <c r="A168" s="13" t="s">
        <v>196</v>
      </c>
      <c r="B168" s="22" t="s">
        <v>201</v>
      </c>
      <c r="C168" s="13" t="s">
        <v>32</v>
      </c>
      <c r="D168" s="15">
        <v>0.8797885646840427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</row>
    <row r="169" ht="15.75" customHeight="1">
      <c r="A169" s="13" t="s">
        <v>196</v>
      </c>
      <c r="B169" s="22" t="s">
        <v>202</v>
      </c>
      <c r="C169" s="13" t="s">
        <v>32</v>
      </c>
      <c r="D169" s="15">
        <v>4.195772639734817</v>
      </c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</row>
    <row r="170" ht="15.75" customHeight="1">
      <c r="A170" s="13" t="s">
        <v>196</v>
      </c>
      <c r="B170" s="22" t="s">
        <v>203</v>
      </c>
      <c r="C170" s="13" t="s">
        <v>32</v>
      </c>
      <c r="D170" s="15">
        <v>0.8568848604842733</v>
      </c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</row>
    <row r="171" ht="15.75" customHeight="1">
      <c r="A171" s="13" t="s">
        <v>196</v>
      </c>
      <c r="B171" s="22" t="s">
        <v>204</v>
      </c>
      <c r="C171" s="13" t="s">
        <v>32</v>
      </c>
      <c r="D171" s="15">
        <v>6.879269604403172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</row>
    <row r="172" ht="15.75" customHeight="1">
      <c r="A172" s="13" t="s">
        <v>196</v>
      </c>
      <c r="B172" s="22" t="s">
        <v>205</v>
      </c>
      <c r="C172" s="13" t="s">
        <v>32</v>
      </c>
      <c r="D172" s="15">
        <v>4.07626353680987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</row>
    <row r="173" ht="15.75" customHeight="1">
      <c r="A173" s="13" t="s">
        <v>196</v>
      </c>
      <c r="B173" s="22" t="s">
        <v>206</v>
      </c>
      <c r="C173" s="13" t="s">
        <v>32</v>
      </c>
      <c r="D173" s="15">
        <v>6.348890050046492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</row>
    <row r="174" ht="13.5" customHeight="1">
      <c r="A174" s="13" t="s">
        <v>196</v>
      </c>
      <c r="B174" s="13" t="s">
        <v>207</v>
      </c>
      <c r="C174" s="13" t="s">
        <v>32</v>
      </c>
      <c r="D174" s="15">
        <v>8.17511809428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</row>
    <row r="175" ht="13.5" customHeight="1">
      <c r="A175" s="13" t="s">
        <v>208</v>
      </c>
      <c r="B175" s="13" t="s">
        <v>209</v>
      </c>
      <c r="C175" s="13" t="s">
        <v>32</v>
      </c>
      <c r="D175" s="15">
        <v>1.4322191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</row>
    <row r="176" ht="13.5" customHeight="1">
      <c r="A176" s="13" t="s">
        <v>208</v>
      </c>
      <c r="B176" s="13" t="s">
        <v>210</v>
      </c>
      <c r="C176" s="13" t="s">
        <v>32</v>
      </c>
      <c r="D176" s="15">
        <v>0.9050049625527641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</row>
    <row r="177" ht="13.5" customHeight="1">
      <c r="A177" s="13" t="s">
        <v>208</v>
      </c>
      <c r="B177" s="13" t="s">
        <v>211</v>
      </c>
      <c r="C177" s="13" t="s">
        <v>32</v>
      </c>
      <c r="D177" s="15">
        <v>0.64815399</v>
      </c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</row>
    <row r="178" ht="15.75" customHeight="1">
      <c r="A178" s="13" t="s">
        <v>208</v>
      </c>
      <c r="B178" s="13" t="s">
        <v>212</v>
      </c>
      <c r="C178" s="13" t="s">
        <v>213</v>
      </c>
      <c r="D178" s="15">
        <v>0.27087549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</row>
    <row r="179" ht="15.75" customHeight="1">
      <c r="A179" s="13" t="s">
        <v>208</v>
      </c>
      <c r="B179" s="13" t="s">
        <v>214</v>
      </c>
      <c r="C179" s="13" t="s">
        <v>32</v>
      </c>
      <c r="D179" s="15">
        <v>0.22680658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</row>
    <row r="180" ht="15.75" customHeight="1">
      <c r="A180" s="13" t="s">
        <v>208</v>
      </c>
      <c r="B180" s="13" t="s">
        <v>215</v>
      </c>
      <c r="C180" s="13" t="s">
        <v>32</v>
      </c>
      <c r="D180" s="15">
        <v>0.37185339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</row>
    <row r="181" ht="15.75" customHeight="1">
      <c r="A181" s="13" t="s">
        <v>216</v>
      </c>
      <c r="B181" s="13" t="s">
        <v>217</v>
      </c>
      <c r="C181" s="13" t="s">
        <v>32</v>
      </c>
      <c r="D181" s="15">
        <v>0.5590266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</row>
    <row r="182" ht="15.75" customHeight="1">
      <c r="A182" s="13" t="s">
        <v>216</v>
      </c>
      <c r="B182" s="13" t="s">
        <v>218</v>
      </c>
      <c r="C182" s="13" t="s">
        <v>32</v>
      </c>
      <c r="D182" s="15">
        <v>2.315980685001665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</row>
    <row r="183" ht="15.75" customHeight="1">
      <c r="A183" s="13" t="s">
        <v>216</v>
      </c>
      <c r="B183" s="13" t="s">
        <v>219</v>
      </c>
      <c r="C183" s="13" t="s">
        <v>32</v>
      </c>
      <c r="D183" s="15">
        <v>0.002728819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</row>
    <row r="184" ht="15.75" customHeight="1">
      <c r="A184" s="13" t="s">
        <v>216</v>
      </c>
      <c r="B184" s="13" t="s">
        <v>180</v>
      </c>
      <c r="C184" s="13" t="s">
        <v>32</v>
      </c>
      <c r="D184" s="15">
        <v>0.88165283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</row>
    <row r="185" ht="15.75" customHeight="1">
      <c r="A185" s="13" t="s">
        <v>216</v>
      </c>
      <c r="B185" s="13" t="s">
        <v>220</v>
      </c>
      <c r="C185" s="13" t="s">
        <v>32</v>
      </c>
      <c r="D185" s="15">
        <v>1.8937631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</row>
    <row r="186" ht="15.75" customHeight="1">
      <c r="A186" s="13" t="s">
        <v>216</v>
      </c>
      <c r="B186" s="13" t="s">
        <v>221</v>
      </c>
      <c r="C186" s="13" t="s">
        <v>32</v>
      </c>
      <c r="D186" s="15">
        <v>1.8937631</v>
      </c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</row>
    <row r="187" ht="15.75" customHeight="1">
      <c r="A187" s="13" t="s">
        <v>216</v>
      </c>
      <c r="B187" s="13" t="s">
        <v>222</v>
      </c>
      <c r="C187" s="13" t="s">
        <v>32</v>
      </c>
      <c r="D187" s="15">
        <v>1.8937631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</row>
    <row r="188" ht="15.75" customHeight="1">
      <c r="A188" s="13" t="s">
        <v>216</v>
      </c>
      <c r="B188" s="13" t="s">
        <v>223</v>
      </c>
      <c r="C188" s="13" t="s">
        <v>32</v>
      </c>
      <c r="D188" s="15">
        <v>1.8937631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</row>
    <row r="189" ht="15.75" customHeight="1">
      <c r="A189" s="13" t="s">
        <v>216</v>
      </c>
      <c r="B189" s="13" t="s">
        <v>224</v>
      </c>
      <c r="C189" s="13" t="s">
        <v>32</v>
      </c>
      <c r="D189" s="15">
        <v>3.8288720299999994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</row>
    <row r="190" ht="15.75" customHeight="1">
      <c r="A190" s="13" t="s">
        <v>216</v>
      </c>
      <c r="B190" s="13" t="s">
        <v>225</v>
      </c>
      <c r="C190" s="13" t="s">
        <v>32</v>
      </c>
      <c r="D190" s="15">
        <v>1.8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</row>
    <row r="191" ht="15.75" customHeight="1">
      <c r="A191" s="13" t="s">
        <v>216</v>
      </c>
      <c r="B191" s="13" t="s">
        <v>226</v>
      </c>
      <c r="C191" s="13" t="s">
        <v>32</v>
      </c>
      <c r="D191" s="15">
        <v>1.9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</row>
    <row r="192" ht="15.75" customHeight="1">
      <c r="A192" s="13" t="s">
        <v>227</v>
      </c>
      <c r="B192" s="22" t="s">
        <v>228</v>
      </c>
      <c r="C192" s="13" t="s">
        <v>32</v>
      </c>
      <c r="D192" s="15">
        <v>3.159948598806479</v>
      </c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</row>
    <row r="193" ht="15.75" customHeight="1">
      <c r="A193" s="13" t="s">
        <v>227</v>
      </c>
      <c r="B193" s="22" t="s">
        <v>229</v>
      </c>
      <c r="C193" s="13" t="s">
        <v>32</v>
      </c>
      <c r="D193" s="15">
        <v>2.884920186501907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</row>
    <row r="194" ht="15.75" customHeight="1">
      <c r="A194" s="13" t="s">
        <v>227</v>
      </c>
      <c r="B194" s="13" t="s">
        <v>230</v>
      </c>
      <c r="C194" s="13" t="s">
        <v>32</v>
      </c>
      <c r="D194" s="15">
        <v>1.8313109535</v>
      </c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</row>
    <row r="195" ht="15.75" customHeight="1">
      <c r="A195" s="13" t="s">
        <v>227</v>
      </c>
      <c r="B195" s="13" t="s">
        <v>231</v>
      </c>
      <c r="C195" s="13" t="s">
        <v>32</v>
      </c>
      <c r="D195" s="15">
        <v>1.7923127</v>
      </c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</row>
    <row r="196" ht="15.75" customHeight="1">
      <c r="A196" s="13" t="s">
        <v>227</v>
      </c>
      <c r="B196" s="13" t="s">
        <v>232</v>
      </c>
      <c r="C196" s="13" t="s">
        <v>32</v>
      </c>
      <c r="D196" s="15">
        <v>1.4436192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</row>
    <row r="197" ht="15.75" customHeight="1">
      <c r="A197" s="13" t="s">
        <v>227</v>
      </c>
      <c r="B197" s="13" t="s">
        <v>233</v>
      </c>
      <c r="C197" s="13" t="s">
        <v>32</v>
      </c>
      <c r="D197" s="15">
        <v>3.37214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</row>
    <row r="198" ht="15.75" customHeight="1">
      <c r="A198" s="13" t="s">
        <v>227</v>
      </c>
      <c r="B198" s="13" t="s">
        <v>234</v>
      </c>
      <c r="C198" s="13" t="s">
        <v>32</v>
      </c>
      <c r="D198" s="15">
        <v>2.1965659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</row>
    <row r="199" ht="15.75" customHeight="1">
      <c r="A199" s="13" t="s">
        <v>227</v>
      </c>
      <c r="B199" s="13" t="s">
        <v>235</v>
      </c>
      <c r="C199" s="13" t="s">
        <v>32</v>
      </c>
      <c r="D199" s="15">
        <v>6.306966015295232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</row>
    <row r="200" ht="15.75" customHeight="1">
      <c r="A200" s="13" t="s">
        <v>227</v>
      </c>
      <c r="B200" s="22" t="s">
        <v>236</v>
      </c>
      <c r="C200" s="13" t="s">
        <v>32</v>
      </c>
      <c r="D200" s="15">
        <v>7.952595863405527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</row>
    <row r="201" ht="15.75" customHeight="1">
      <c r="A201" s="13" t="s">
        <v>227</v>
      </c>
      <c r="B201" s="13" t="s">
        <v>237</v>
      </c>
      <c r="C201" s="13" t="s">
        <v>32</v>
      </c>
      <c r="D201" s="15">
        <v>1.8917684</v>
      </c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</row>
    <row r="202" ht="15.75" customHeight="1">
      <c r="A202" s="13" t="s">
        <v>227</v>
      </c>
      <c r="B202" s="13" t="s">
        <v>238</v>
      </c>
      <c r="C202" s="13" t="s">
        <v>32</v>
      </c>
      <c r="D202" s="15">
        <v>3.2683268</v>
      </c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</row>
    <row r="203" ht="15.0" customHeight="1">
      <c r="A203" s="13" t="s">
        <v>227</v>
      </c>
      <c r="B203" s="22" t="s">
        <v>239</v>
      </c>
      <c r="C203" s="13" t="s">
        <v>32</v>
      </c>
      <c r="D203" s="15">
        <v>4.336045463581446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</row>
    <row r="204" ht="15.75" customHeight="1">
      <c r="A204" s="13" t="s">
        <v>227</v>
      </c>
      <c r="B204" s="13" t="s">
        <v>240</v>
      </c>
      <c r="C204" s="13" t="s">
        <v>32</v>
      </c>
      <c r="D204" s="15">
        <v>3.8456075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</row>
    <row r="205" ht="15.75" customHeight="1">
      <c r="A205" s="13" t="s">
        <v>227</v>
      </c>
      <c r="B205" s="13" t="s">
        <v>241</v>
      </c>
      <c r="C205" s="13" t="s">
        <v>32</v>
      </c>
      <c r="D205" s="15">
        <v>1.7623463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</row>
    <row r="206" ht="15.75" customHeight="1">
      <c r="A206" s="13" t="s">
        <v>227</v>
      </c>
      <c r="B206" s="13" t="s">
        <v>242</v>
      </c>
      <c r="C206" s="13" t="s">
        <v>32</v>
      </c>
      <c r="D206" s="15">
        <v>0.70349953</v>
      </c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</row>
    <row r="207" ht="15.75" customHeight="1">
      <c r="A207" s="13" t="s">
        <v>227</v>
      </c>
      <c r="B207" s="13" t="s">
        <v>243</v>
      </c>
      <c r="C207" s="13" t="s">
        <v>32</v>
      </c>
      <c r="D207" s="15">
        <v>1.8937631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</row>
    <row r="208" ht="15.75" customHeight="1">
      <c r="A208" s="13" t="s">
        <v>227</v>
      </c>
      <c r="B208" s="13" t="s">
        <v>244</v>
      </c>
      <c r="C208" s="13" t="s">
        <v>32</v>
      </c>
      <c r="D208" s="15">
        <v>3.4515957</v>
      </c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</row>
    <row r="209" ht="15.75" customHeight="1">
      <c r="A209" s="13" t="s">
        <v>227</v>
      </c>
      <c r="B209" s="22" t="s">
        <v>245</v>
      </c>
      <c r="C209" s="13" t="s">
        <v>32</v>
      </c>
      <c r="D209" s="15">
        <v>1.80763223308634</v>
      </c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</row>
    <row r="210" ht="14.25" customHeight="1">
      <c r="A210" s="13" t="s">
        <v>227</v>
      </c>
      <c r="B210" s="22" t="s">
        <v>246</v>
      </c>
      <c r="C210" s="13" t="s">
        <v>32</v>
      </c>
      <c r="D210" s="15">
        <v>0.16001150295324526</v>
      </c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</row>
    <row r="211" ht="15.75" customHeight="1">
      <c r="A211" s="13" t="s">
        <v>227</v>
      </c>
      <c r="B211" s="13" t="s">
        <v>247</v>
      </c>
      <c r="C211" s="13" t="s">
        <v>32</v>
      </c>
      <c r="D211" s="15">
        <v>4.844688269775391</v>
      </c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</row>
    <row r="212" ht="13.5" customHeight="1">
      <c r="A212" s="13" t="s">
        <v>227</v>
      </c>
      <c r="B212" s="13" t="s">
        <v>248</v>
      </c>
      <c r="C212" s="13" t="s">
        <v>32</v>
      </c>
      <c r="D212" s="15">
        <v>3.5612409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</row>
    <row r="213" ht="15.75" customHeight="1">
      <c r="A213" s="13" t="s">
        <v>227</v>
      </c>
      <c r="B213" s="13" t="s">
        <v>249</v>
      </c>
      <c r="C213" s="13" t="s">
        <v>32</v>
      </c>
      <c r="D213" s="15">
        <v>2.939525</v>
      </c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</row>
    <row r="214" ht="15.75" customHeight="1">
      <c r="A214" s="13" t="s">
        <v>227</v>
      </c>
      <c r="B214" s="13" t="s">
        <v>250</v>
      </c>
      <c r="C214" s="13" t="s">
        <v>32</v>
      </c>
      <c r="D214" s="15">
        <v>1.701199197734366</v>
      </c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</row>
    <row r="215" ht="15.75" customHeight="1">
      <c r="A215" s="13" t="s">
        <v>227</v>
      </c>
      <c r="B215" s="13" t="s">
        <v>251</v>
      </c>
      <c r="C215" s="13" t="s">
        <v>32</v>
      </c>
      <c r="D215" s="15">
        <v>1.9221508</v>
      </c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</row>
    <row r="216" ht="15.75" customHeight="1">
      <c r="A216" s="13" t="s">
        <v>227</v>
      </c>
      <c r="B216" s="13" t="s">
        <v>252</v>
      </c>
      <c r="C216" s="13" t="s">
        <v>32</v>
      </c>
      <c r="D216" s="15">
        <v>3.0460278</v>
      </c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</row>
    <row r="217" ht="15.75" customHeight="1">
      <c r="A217" s="13" t="s">
        <v>227</v>
      </c>
      <c r="B217" s="13" t="s">
        <v>253</v>
      </c>
      <c r="C217" s="13" t="s">
        <v>32</v>
      </c>
      <c r="D217" s="15">
        <v>0.9050049625527641</v>
      </c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</row>
    <row r="218" ht="15.75" customHeight="1">
      <c r="A218" s="13" t="s">
        <v>227</v>
      </c>
      <c r="B218" s="13" t="s">
        <v>254</v>
      </c>
      <c r="C218" s="13" t="s">
        <v>32</v>
      </c>
      <c r="D218" s="15">
        <v>2.3108</v>
      </c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</row>
    <row r="219" ht="15.75" customHeight="1">
      <c r="A219" s="13" t="s">
        <v>227</v>
      </c>
      <c r="B219" s="13" t="s">
        <v>255</v>
      </c>
      <c r="C219" s="13" t="s">
        <v>32</v>
      </c>
      <c r="D219" s="15">
        <v>3.478506332732204</v>
      </c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</row>
    <row r="220" ht="13.5" customHeight="1">
      <c r="A220" s="13" t="s">
        <v>227</v>
      </c>
      <c r="B220" s="22" t="s">
        <v>256</v>
      </c>
      <c r="C220" s="13" t="s">
        <v>32</v>
      </c>
      <c r="D220" s="15">
        <v>3.714792157606484</v>
      </c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</row>
    <row r="221" ht="15.0" customHeight="1">
      <c r="A221" s="13" t="s">
        <v>227</v>
      </c>
      <c r="B221" s="22" t="s">
        <v>257</v>
      </c>
      <c r="C221" s="13" t="s">
        <v>32</v>
      </c>
      <c r="D221" s="15">
        <v>3.714792157606484</v>
      </c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</row>
    <row r="222" ht="15.0" customHeight="1">
      <c r="A222" s="13" t="s">
        <v>227</v>
      </c>
      <c r="B222" s="22" t="s">
        <v>258</v>
      </c>
      <c r="C222" s="13" t="s">
        <v>32</v>
      </c>
      <c r="D222" s="15">
        <v>3.714792157606484</v>
      </c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</row>
    <row r="223" ht="15.0" customHeight="1">
      <c r="A223" s="13" t="s">
        <v>227</v>
      </c>
      <c r="B223" s="13" t="s">
        <v>259</v>
      </c>
      <c r="C223" s="13" t="s">
        <v>32</v>
      </c>
      <c r="D223" s="15">
        <v>0.95893156</v>
      </c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</row>
    <row r="224" ht="15.0" customHeight="1">
      <c r="A224" s="13" t="s">
        <v>227</v>
      </c>
      <c r="B224" s="13" t="s">
        <v>260</v>
      </c>
      <c r="C224" s="13" t="s">
        <v>32</v>
      </c>
      <c r="D224" s="15">
        <v>1.8917684</v>
      </c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</row>
    <row r="225" ht="15.0" customHeight="1">
      <c r="A225" s="13" t="s">
        <v>227</v>
      </c>
      <c r="B225" s="13" t="s">
        <v>261</v>
      </c>
      <c r="C225" s="13" t="s">
        <v>32</v>
      </c>
      <c r="D225" s="15">
        <v>1.8917684</v>
      </c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</row>
    <row r="226" ht="15.0" customHeight="1">
      <c r="A226" s="13" t="s">
        <v>227</v>
      </c>
      <c r="B226" s="13" t="s">
        <v>262</v>
      </c>
      <c r="C226" s="13" t="s">
        <v>32</v>
      </c>
      <c r="D226" s="15">
        <v>3.3528217</v>
      </c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</row>
    <row r="227" ht="15.0" customHeight="1">
      <c r="A227" s="13" t="s">
        <v>227</v>
      </c>
      <c r="B227" s="13" t="s">
        <v>263</v>
      </c>
      <c r="C227" s="13" t="s">
        <v>32</v>
      </c>
      <c r="D227" s="15">
        <v>3.4436849</v>
      </c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</row>
    <row r="228" ht="15.0" customHeight="1">
      <c r="A228" s="13" t="s">
        <v>227</v>
      </c>
      <c r="B228" s="13" t="s">
        <v>264</v>
      </c>
      <c r="C228" s="13" t="s">
        <v>32</v>
      </c>
      <c r="D228" s="15">
        <v>1.7054618</v>
      </c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</row>
    <row r="229" ht="15.0" customHeight="1">
      <c r="A229" s="13" t="s">
        <v>227</v>
      </c>
      <c r="B229" s="22" t="s">
        <v>265</v>
      </c>
      <c r="C229" s="13" t="s">
        <v>32</v>
      </c>
      <c r="D229" s="15">
        <v>7.088647281612151</v>
      </c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</row>
    <row r="230" ht="15.0" customHeight="1">
      <c r="A230" s="13" t="s">
        <v>227</v>
      </c>
      <c r="B230" s="23" t="s">
        <v>266</v>
      </c>
      <c r="C230" s="13" t="s">
        <v>32</v>
      </c>
      <c r="D230" s="15" t="e">
        <v>#N/A</v>
      </c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</row>
    <row r="231" ht="15.0" customHeight="1">
      <c r="A231" s="13" t="s">
        <v>227</v>
      </c>
      <c r="B231" s="13" t="s">
        <v>267</v>
      </c>
      <c r="C231" s="13" t="s">
        <v>32</v>
      </c>
      <c r="D231" s="15">
        <v>2.3908171</v>
      </c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</row>
    <row r="232" ht="13.5" customHeight="1">
      <c r="A232" s="13" t="s">
        <v>227</v>
      </c>
      <c r="B232" s="13" t="s">
        <v>268</v>
      </c>
      <c r="C232" s="13" t="s">
        <v>32</v>
      </c>
      <c r="D232" s="15">
        <v>3.012257779849001</v>
      </c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</row>
    <row r="233" ht="15.75" customHeight="1">
      <c r="A233" s="13" t="s">
        <v>227</v>
      </c>
      <c r="B233" s="13" t="s">
        <v>269</v>
      </c>
      <c r="C233" s="13" t="s">
        <v>32</v>
      </c>
      <c r="D233" s="15">
        <v>4.4515726</v>
      </c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</row>
    <row r="234" ht="15.75" customHeight="1">
      <c r="A234" s="13" t="s">
        <v>227</v>
      </c>
      <c r="B234" s="13" t="s">
        <v>270</v>
      </c>
      <c r="C234" s="13" t="s">
        <v>32</v>
      </c>
      <c r="D234" s="15">
        <v>1.8917684</v>
      </c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</row>
    <row r="235" ht="14.25" customHeight="1">
      <c r="A235" s="13" t="s">
        <v>227</v>
      </c>
      <c r="B235" s="22" t="s">
        <v>271</v>
      </c>
      <c r="C235" s="13" t="s">
        <v>32</v>
      </c>
      <c r="D235" s="15">
        <v>0.9643333896960539</v>
      </c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</row>
    <row r="236" ht="15.75" customHeight="1">
      <c r="A236" s="13" t="s">
        <v>227</v>
      </c>
      <c r="B236" s="13" t="s">
        <v>272</v>
      </c>
      <c r="C236" s="13" t="s">
        <v>32</v>
      </c>
      <c r="D236" s="15">
        <v>4.131035880485993</v>
      </c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</row>
    <row r="237" ht="15.75" customHeight="1">
      <c r="A237" s="13" t="s">
        <v>227</v>
      </c>
      <c r="B237" s="22" t="s">
        <v>273</v>
      </c>
      <c r="C237" s="13" t="s">
        <v>32</v>
      </c>
      <c r="D237" s="15">
        <v>1.737397472348423</v>
      </c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</row>
    <row r="238" ht="15.75" customHeight="1">
      <c r="A238" s="13" t="s">
        <v>227</v>
      </c>
      <c r="B238" s="13" t="s">
        <v>183</v>
      </c>
      <c r="C238" s="13" t="s">
        <v>32</v>
      </c>
      <c r="D238" s="15">
        <v>3.8490613</v>
      </c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</row>
    <row r="239" ht="15.75" customHeight="1">
      <c r="A239" s="13" t="s">
        <v>227</v>
      </c>
      <c r="B239" s="13" t="s">
        <v>274</v>
      </c>
      <c r="C239" s="13" t="s">
        <v>32</v>
      </c>
      <c r="D239" s="15">
        <v>1.1474415</v>
      </c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</row>
    <row r="240" ht="15.75" customHeight="1">
      <c r="A240" s="13" t="s">
        <v>227</v>
      </c>
      <c r="B240" s="13" t="s">
        <v>275</v>
      </c>
      <c r="C240" s="13" t="s">
        <v>32</v>
      </c>
      <c r="D240" s="15">
        <v>2.4532439</v>
      </c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</row>
    <row r="241" ht="15.75" customHeight="1">
      <c r="A241" s="13" t="s">
        <v>227</v>
      </c>
      <c r="B241" s="13" t="s">
        <v>276</v>
      </c>
      <c r="C241" s="13" t="s">
        <v>32</v>
      </c>
      <c r="D241" s="15">
        <v>1.8917684</v>
      </c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</row>
    <row r="242" ht="15.75" customHeight="1">
      <c r="A242" s="13" t="s">
        <v>227</v>
      </c>
      <c r="B242" s="13" t="s">
        <v>277</v>
      </c>
      <c r="C242" s="13" t="s">
        <v>32</v>
      </c>
      <c r="D242" s="15" t="e">
        <v>#N/A</v>
      </c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</row>
    <row r="243" ht="15.75" customHeight="1">
      <c r="A243" s="13" t="s">
        <v>227</v>
      </c>
      <c r="B243" s="13" t="s">
        <v>278</v>
      </c>
      <c r="C243" s="13" t="s">
        <v>32</v>
      </c>
      <c r="D243" s="15">
        <v>4.7643502</v>
      </c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</row>
    <row r="244" ht="15.75" customHeight="1">
      <c r="A244" s="13" t="s">
        <v>227</v>
      </c>
      <c r="B244" s="13" t="s">
        <v>279</v>
      </c>
      <c r="C244" s="13" t="s">
        <v>32</v>
      </c>
      <c r="D244" s="15">
        <v>4.0186343</v>
      </c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</row>
    <row r="245" ht="15.75" customHeight="1">
      <c r="A245" s="13" t="s">
        <v>227</v>
      </c>
      <c r="B245" s="13" t="s">
        <v>280</v>
      </c>
      <c r="C245" s="13" t="s">
        <v>32</v>
      </c>
      <c r="D245" s="15">
        <v>0.9574221204316293</v>
      </c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</row>
    <row r="246" ht="15.75" customHeight="1">
      <c r="A246" s="13" t="s">
        <v>227</v>
      </c>
      <c r="B246" s="13" t="s">
        <v>281</v>
      </c>
      <c r="C246" s="13" t="s">
        <v>32</v>
      </c>
      <c r="D246" s="15">
        <v>2.3923433</v>
      </c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</row>
    <row r="247" ht="15.0" customHeight="1">
      <c r="A247" s="13" t="s">
        <v>227</v>
      </c>
      <c r="B247" s="13" t="s">
        <v>282</v>
      </c>
      <c r="C247" s="13" t="s">
        <v>32</v>
      </c>
      <c r="D247" s="15">
        <v>5.9627206</v>
      </c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</row>
    <row r="248" ht="15.0" customHeight="1">
      <c r="A248" s="13" t="s">
        <v>227</v>
      </c>
      <c r="B248" s="22" t="s">
        <v>283</v>
      </c>
      <c r="C248" s="13" t="s">
        <v>32</v>
      </c>
      <c r="D248" s="15">
        <v>1.41571368550961</v>
      </c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</row>
    <row r="249" ht="15.0" customHeight="1">
      <c r="A249" s="13" t="s">
        <v>227</v>
      </c>
      <c r="B249" s="13" t="s">
        <v>284</v>
      </c>
      <c r="C249" s="13" t="s">
        <v>32</v>
      </c>
      <c r="D249" s="15">
        <v>0.48069015</v>
      </c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</row>
    <row r="250" ht="13.5" customHeight="1">
      <c r="A250" s="13" t="s">
        <v>227</v>
      </c>
      <c r="B250" s="13" t="s">
        <v>285</v>
      </c>
      <c r="C250" s="13" t="s">
        <v>32</v>
      </c>
      <c r="D250" s="15" t="e">
        <v>#N/A</v>
      </c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</row>
    <row r="251" ht="16.5" customHeight="1">
      <c r="A251" s="13" t="s">
        <v>227</v>
      </c>
      <c r="B251" s="13" t="s">
        <v>286</v>
      </c>
      <c r="C251" s="13" t="s">
        <v>32</v>
      </c>
      <c r="D251" s="15">
        <v>1.8695881</v>
      </c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</row>
    <row r="252" ht="15.75" customHeight="1">
      <c r="A252" s="13" t="s">
        <v>227</v>
      </c>
      <c r="B252" s="13" t="s">
        <v>287</v>
      </c>
      <c r="C252" s="13" t="s">
        <v>32</v>
      </c>
      <c r="D252" s="15">
        <v>7.088647281612151</v>
      </c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</row>
    <row r="253" ht="15.75" customHeight="1">
      <c r="A253" s="13" t="s">
        <v>227</v>
      </c>
      <c r="B253" s="22" t="s">
        <v>288</v>
      </c>
      <c r="C253" s="13" t="s">
        <v>32</v>
      </c>
      <c r="D253" s="15">
        <v>3.1161006429620155</v>
      </c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</row>
    <row r="254" ht="15.75" customHeight="1">
      <c r="A254" s="13" t="s">
        <v>227</v>
      </c>
      <c r="B254" s="13" t="s">
        <v>289</v>
      </c>
      <c r="C254" s="13" t="s">
        <v>32</v>
      </c>
      <c r="D254" s="15">
        <v>1.1890464</v>
      </c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</row>
    <row r="255" ht="15.75" customHeight="1">
      <c r="A255" s="13" t="s">
        <v>227</v>
      </c>
      <c r="B255" s="13" t="s">
        <v>290</v>
      </c>
      <c r="C255" s="13" t="s">
        <v>32</v>
      </c>
      <c r="D255" s="15">
        <v>0.95205955</v>
      </c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</row>
    <row r="256" ht="15.75" customHeight="1">
      <c r="A256" s="13" t="s">
        <v>227</v>
      </c>
      <c r="B256" s="13" t="s">
        <v>291</v>
      </c>
      <c r="C256" s="13" t="s">
        <v>32</v>
      </c>
      <c r="D256" s="15">
        <v>15.0</v>
      </c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</row>
    <row r="257" ht="15.75" customHeight="1">
      <c r="A257" s="13" t="s">
        <v>227</v>
      </c>
      <c r="B257" s="13" t="s">
        <v>292</v>
      </c>
      <c r="C257" s="13" t="s">
        <v>32</v>
      </c>
      <c r="D257" s="15">
        <v>0.57823457</v>
      </c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</row>
    <row r="258" ht="15.75" customHeight="1">
      <c r="A258" s="13" t="s">
        <v>227</v>
      </c>
      <c r="B258" s="13" t="s">
        <v>293</v>
      </c>
      <c r="C258" s="13" t="s">
        <v>32</v>
      </c>
      <c r="D258" s="15">
        <v>1.379757110722983</v>
      </c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</row>
    <row r="259" ht="15.75" customHeight="1">
      <c r="A259" s="13" t="s">
        <v>227</v>
      </c>
      <c r="B259" s="22" t="s">
        <v>294</v>
      </c>
      <c r="C259" s="13" t="s">
        <v>32</v>
      </c>
      <c r="D259" s="15">
        <v>3.742530774307543</v>
      </c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</row>
    <row r="260" ht="15.75" customHeight="1">
      <c r="A260" s="13" t="s">
        <v>227</v>
      </c>
      <c r="B260" s="13" t="s">
        <v>295</v>
      </c>
      <c r="C260" s="13" t="s">
        <v>32</v>
      </c>
      <c r="D260" s="15">
        <v>1.6950576</v>
      </c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</row>
    <row r="261" ht="15.75" customHeight="1">
      <c r="A261" s="13" t="s">
        <v>227</v>
      </c>
      <c r="B261" s="22" t="s">
        <v>296</v>
      </c>
      <c r="C261" s="13" t="s">
        <v>32</v>
      </c>
      <c r="D261" s="15">
        <v>2.574568459104197</v>
      </c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</row>
    <row r="262" ht="15.75" customHeight="1">
      <c r="A262" s="13" t="s">
        <v>227</v>
      </c>
      <c r="B262" s="22" t="s">
        <v>297</v>
      </c>
      <c r="C262" s="13" t="s">
        <v>32</v>
      </c>
      <c r="D262" s="15">
        <v>2.574568459104197</v>
      </c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</row>
    <row r="263" ht="15.75" customHeight="1">
      <c r="A263" s="13" t="s">
        <v>227</v>
      </c>
      <c r="B263" s="13" t="s">
        <v>298</v>
      </c>
      <c r="C263" s="13" t="s">
        <v>32</v>
      </c>
      <c r="D263" s="15">
        <v>2.653522309366342</v>
      </c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</row>
    <row r="264" ht="15.75" customHeight="1">
      <c r="A264" s="13" t="s">
        <v>227</v>
      </c>
      <c r="B264" s="13" t="s">
        <v>299</v>
      </c>
      <c r="C264" s="13" t="s">
        <v>32</v>
      </c>
      <c r="D264" s="15" t="e">
        <v>#N/A</v>
      </c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</row>
    <row r="265" ht="15.75" customHeight="1">
      <c r="A265" s="13" t="s">
        <v>227</v>
      </c>
      <c r="B265" s="13" t="s">
        <v>300</v>
      </c>
      <c r="C265" s="13" t="s">
        <v>32</v>
      </c>
      <c r="D265" s="15">
        <v>0.70349953</v>
      </c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</row>
    <row r="266" ht="15.75" customHeight="1">
      <c r="A266" s="13" t="s">
        <v>227</v>
      </c>
      <c r="B266" s="13" t="s">
        <v>301</v>
      </c>
      <c r="C266" s="13" t="s">
        <v>32</v>
      </c>
      <c r="D266" s="15">
        <v>0.32791277</v>
      </c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</row>
    <row r="267" ht="15.75" customHeight="1">
      <c r="A267" s="13" t="s">
        <v>227</v>
      </c>
      <c r="B267" s="13" t="s">
        <v>302</v>
      </c>
      <c r="C267" s="13" t="s">
        <v>32</v>
      </c>
      <c r="D267" s="15">
        <v>4.33633</v>
      </c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</row>
    <row r="268" ht="15.75" customHeight="1">
      <c r="A268" s="13" t="s">
        <v>227</v>
      </c>
      <c r="B268" s="13" t="s">
        <v>303</v>
      </c>
      <c r="C268" s="13" t="s">
        <v>32</v>
      </c>
      <c r="D268" s="15" t="e">
        <v>#N/A</v>
      </c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</row>
    <row r="269" ht="15.75" customHeight="1">
      <c r="A269" s="13" t="s">
        <v>227</v>
      </c>
      <c r="B269" s="13" t="s">
        <v>304</v>
      </c>
      <c r="C269" s="13" t="s">
        <v>32</v>
      </c>
      <c r="D269" s="15">
        <v>1.149402658242377</v>
      </c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</row>
    <row r="270" ht="15.75" customHeight="1">
      <c r="A270" s="13" t="s">
        <v>227</v>
      </c>
      <c r="B270" s="13" t="s">
        <v>305</v>
      </c>
      <c r="C270" s="13" t="s">
        <v>32</v>
      </c>
      <c r="D270" s="15">
        <v>1.8917684</v>
      </c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</row>
    <row r="271" ht="15.75" customHeight="1">
      <c r="A271" s="13" t="s">
        <v>227</v>
      </c>
      <c r="B271" s="13" t="s">
        <v>306</v>
      </c>
      <c r="C271" s="13" t="s">
        <v>32</v>
      </c>
      <c r="D271" s="15">
        <v>0.72244688</v>
      </c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</row>
    <row r="272" ht="15.75" customHeight="1">
      <c r="A272" s="13" t="s">
        <v>227</v>
      </c>
      <c r="B272" s="13" t="s">
        <v>307</v>
      </c>
      <c r="C272" s="13" t="s">
        <v>32</v>
      </c>
      <c r="D272" s="15">
        <v>0.70349953</v>
      </c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</row>
    <row r="273" ht="15.75" customHeight="1">
      <c r="A273" s="13" t="s">
        <v>227</v>
      </c>
      <c r="B273" s="13" t="s">
        <v>308</v>
      </c>
      <c r="C273" s="13" t="s">
        <v>32</v>
      </c>
      <c r="D273" s="15">
        <v>1.8917684</v>
      </c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</row>
    <row r="274" ht="15.75" customHeight="1">
      <c r="A274" s="13" t="s">
        <v>227</v>
      </c>
      <c r="B274" s="22" t="s">
        <v>309</v>
      </c>
      <c r="C274" s="13" t="s">
        <v>32</v>
      </c>
      <c r="D274" s="15">
        <v>1.80763223308634</v>
      </c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</row>
    <row r="275" ht="15.75" customHeight="1">
      <c r="A275" s="13" t="s">
        <v>227</v>
      </c>
      <c r="B275" s="13" t="s">
        <v>310</v>
      </c>
      <c r="C275" s="13" t="s">
        <v>32</v>
      </c>
      <c r="D275" s="15">
        <v>1.8917684</v>
      </c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</row>
    <row r="276" ht="15.75" customHeight="1">
      <c r="A276" s="13" t="s">
        <v>227</v>
      </c>
      <c r="B276" s="22" t="s">
        <v>311</v>
      </c>
      <c r="C276" s="13" t="s">
        <v>32</v>
      </c>
      <c r="D276" s="15">
        <v>3.467388794994644</v>
      </c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</row>
    <row r="277" ht="15.75" customHeight="1">
      <c r="A277" s="13" t="s">
        <v>227</v>
      </c>
      <c r="B277" s="13" t="s">
        <v>312</v>
      </c>
      <c r="C277" s="13" t="s">
        <v>32</v>
      </c>
      <c r="D277" s="15">
        <v>12.18474164668505</v>
      </c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</row>
    <row r="278" ht="15.75" customHeight="1">
      <c r="A278" s="13" t="s">
        <v>227</v>
      </c>
      <c r="B278" s="13" t="s">
        <v>313</v>
      </c>
      <c r="C278" s="13" t="s">
        <v>32</v>
      </c>
      <c r="D278" s="15">
        <v>0.32791277</v>
      </c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</row>
    <row r="279" ht="15.75" customHeight="1">
      <c r="A279" s="13" t="s">
        <v>227</v>
      </c>
      <c r="B279" s="13" t="s">
        <v>314</v>
      </c>
      <c r="C279" s="13" t="s">
        <v>32</v>
      </c>
      <c r="D279" s="15">
        <v>0.7250127695833767</v>
      </c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</row>
    <row r="280" ht="15.75" customHeight="1">
      <c r="A280" s="13" t="s">
        <v>227</v>
      </c>
      <c r="B280" s="13" t="s">
        <v>315</v>
      </c>
      <c r="C280" s="13" t="s">
        <v>32</v>
      </c>
      <c r="D280" s="15">
        <v>0.70349953</v>
      </c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</row>
    <row r="281" ht="15.75" customHeight="1">
      <c r="A281" s="13" t="s">
        <v>227</v>
      </c>
      <c r="B281" s="24" t="s">
        <v>316</v>
      </c>
      <c r="C281" s="13" t="s">
        <v>32</v>
      </c>
      <c r="D281" s="15">
        <v>0.7250127695833767</v>
      </c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</row>
    <row r="282" ht="15.75" customHeight="1">
      <c r="A282" s="13" t="s">
        <v>227</v>
      </c>
      <c r="B282" s="13" t="s">
        <v>317</v>
      </c>
      <c r="C282" s="13" t="s">
        <v>32</v>
      </c>
      <c r="D282" s="15" t="e">
        <v>#N/A</v>
      </c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</row>
    <row r="283" ht="15.75" customHeight="1">
      <c r="A283" s="13" t="s">
        <v>227</v>
      </c>
      <c r="B283" s="22" t="s">
        <v>318</v>
      </c>
      <c r="C283" s="13" t="s">
        <v>32</v>
      </c>
      <c r="D283" s="15">
        <v>6.415179759873462</v>
      </c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</row>
    <row r="284" ht="15.75" customHeight="1">
      <c r="A284" s="13" t="s">
        <v>227</v>
      </c>
      <c r="B284" s="22" t="s">
        <v>319</v>
      </c>
      <c r="C284" s="13" t="s">
        <v>32</v>
      </c>
      <c r="D284" s="15">
        <v>1.011323942981687</v>
      </c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</row>
    <row r="285" ht="15.75" customHeight="1">
      <c r="A285" s="13" t="s">
        <v>227</v>
      </c>
      <c r="B285" s="13" t="s">
        <v>320</v>
      </c>
      <c r="C285" s="13" t="s">
        <v>32</v>
      </c>
      <c r="D285" s="15">
        <v>8.144889573741642</v>
      </c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</row>
    <row r="286" ht="15.75" customHeight="1">
      <c r="A286" s="13" t="s">
        <v>227</v>
      </c>
      <c r="B286" s="13" t="s">
        <v>321</v>
      </c>
      <c r="C286" s="13" t="s">
        <v>32</v>
      </c>
      <c r="D286" s="15">
        <v>1.4744595</v>
      </c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</row>
    <row r="287" ht="15.75" customHeight="1">
      <c r="A287" s="13" t="s">
        <v>227</v>
      </c>
      <c r="B287" s="13" t="s">
        <v>322</v>
      </c>
      <c r="C287" s="13" t="s">
        <v>32</v>
      </c>
      <c r="D287" s="15">
        <v>2.4681513</v>
      </c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</row>
    <row r="288" ht="15.75" customHeight="1">
      <c r="A288" s="13" t="s">
        <v>227</v>
      </c>
      <c r="B288" s="13" t="s">
        <v>323</v>
      </c>
      <c r="C288" s="13" t="s">
        <v>32</v>
      </c>
      <c r="D288" s="15">
        <v>0.8872480370238637</v>
      </c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</row>
    <row r="289" ht="15.75" customHeight="1">
      <c r="A289" s="13" t="s">
        <v>227</v>
      </c>
      <c r="B289" s="22" t="s">
        <v>324</v>
      </c>
      <c r="C289" s="13" t="s">
        <v>32</v>
      </c>
      <c r="D289" s="15">
        <v>3.823473752917635</v>
      </c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</row>
    <row r="290" ht="15.75" customHeight="1">
      <c r="A290" s="13" t="s">
        <v>227</v>
      </c>
      <c r="B290" s="13" t="s">
        <v>325</v>
      </c>
      <c r="C290" s="13" t="s">
        <v>32</v>
      </c>
      <c r="D290" s="15">
        <v>3.034653085941014</v>
      </c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</row>
    <row r="291" ht="15.0" customHeight="1">
      <c r="A291" s="25" t="s">
        <v>227</v>
      </c>
      <c r="B291" s="13" t="s">
        <v>326</v>
      </c>
      <c r="C291" s="13" t="s">
        <v>32</v>
      </c>
      <c r="D291" s="15">
        <v>1.6114551</v>
      </c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</row>
    <row r="292" ht="15.75" customHeight="1">
      <c r="A292" s="13" t="s">
        <v>327</v>
      </c>
      <c r="B292" s="13" t="s">
        <v>328</v>
      </c>
      <c r="C292" s="13" t="s">
        <v>32</v>
      </c>
      <c r="D292" s="15">
        <v>1.0878119</v>
      </c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</row>
    <row r="293" ht="15.75" customHeight="1">
      <c r="A293" s="13" t="s">
        <v>327</v>
      </c>
      <c r="B293" s="13" t="s">
        <v>329</v>
      </c>
      <c r="C293" s="13" t="s">
        <v>32</v>
      </c>
      <c r="D293" s="15">
        <v>2.2626512</v>
      </c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</row>
    <row r="294" ht="15.75" customHeight="1">
      <c r="A294" s="13" t="s">
        <v>327</v>
      </c>
      <c r="B294" s="13" t="s">
        <v>330</v>
      </c>
      <c r="C294" s="13" t="s">
        <v>32</v>
      </c>
      <c r="D294" s="15">
        <v>2.2626512</v>
      </c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</row>
    <row r="295" ht="15.75" customHeight="1">
      <c r="A295" s="13" t="s">
        <v>327</v>
      </c>
      <c r="B295" s="13" t="s">
        <v>331</v>
      </c>
      <c r="C295" s="13" t="s">
        <v>32</v>
      </c>
      <c r="D295" s="15">
        <v>2.2626512</v>
      </c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</row>
    <row r="296" ht="15.75" customHeight="1">
      <c r="A296" s="13" t="s">
        <v>327</v>
      </c>
      <c r="B296" s="22" t="s">
        <v>332</v>
      </c>
      <c r="C296" s="13" t="s">
        <v>32</v>
      </c>
      <c r="D296" s="15">
        <v>2.74194105748403</v>
      </c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</row>
    <row r="297" ht="15.75" customHeight="1">
      <c r="A297" s="13" t="s">
        <v>327</v>
      </c>
      <c r="B297" s="13" t="s">
        <v>333</v>
      </c>
      <c r="C297" s="13" t="s">
        <v>32</v>
      </c>
      <c r="D297" s="15">
        <v>1.8937631</v>
      </c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</row>
    <row r="298" ht="15.75" customHeight="1">
      <c r="A298" s="13" t="s">
        <v>327</v>
      </c>
      <c r="B298" s="13" t="s">
        <v>334</v>
      </c>
      <c r="C298" s="13" t="s">
        <v>32</v>
      </c>
      <c r="D298" s="15">
        <v>4.1273277</v>
      </c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</row>
    <row r="299" ht="13.5" customHeight="1">
      <c r="A299" s="13" t="s">
        <v>327</v>
      </c>
      <c r="B299" s="13" t="s">
        <v>335</v>
      </c>
      <c r="C299" s="13" t="s">
        <v>32</v>
      </c>
      <c r="D299" s="15">
        <v>1.8917684</v>
      </c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</row>
    <row r="300" ht="15.75" customHeight="1">
      <c r="A300" s="13" t="s">
        <v>327</v>
      </c>
      <c r="B300" s="13" t="s">
        <v>336</v>
      </c>
      <c r="C300" s="13" t="s">
        <v>32</v>
      </c>
      <c r="D300" s="15">
        <v>1.8917684</v>
      </c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</row>
    <row r="301" ht="15.75" customHeight="1">
      <c r="A301" s="13" t="s">
        <v>327</v>
      </c>
      <c r="B301" s="13" t="s">
        <v>337</v>
      </c>
      <c r="C301" s="13" t="s">
        <v>32</v>
      </c>
      <c r="D301" s="15">
        <v>1.8937631</v>
      </c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</row>
    <row r="302" ht="15.75" customHeight="1">
      <c r="A302" s="13" t="s">
        <v>327</v>
      </c>
      <c r="B302" s="13" t="s">
        <v>338</v>
      </c>
      <c r="C302" s="13" t="s">
        <v>32</v>
      </c>
      <c r="D302" s="15">
        <v>1.8937631</v>
      </c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</row>
    <row r="303" ht="15.75" customHeight="1">
      <c r="A303" s="13" t="s">
        <v>327</v>
      </c>
      <c r="B303" s="13" t="s">
        <v>339</v>
      </c>
      <c r="C303" s="13" t="s">
        <v>32</v>
      </c>
      <c r="D303" s="15">
        <v>1.30469521485</v>
      </c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</row>
    <row r="304" ht="15.75" customHeight="1">
      <c r="A304" s="13" t="s">
        <v>327</v>
      </c>
      <c r="B304" s="22" t="s">
        <v>340</v>
      </c>
      <c r="C304" s="13" t="s">
        <v>32</v>
      </c>
      <c r="D304" s="15">
        <v>3.9963893305379963</v>
      </c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</row>
    <row r="305" ht="15.75" customHeight="1">
      <c r="A305" s="13" t="s">
        <v>327</v>
      </c>
      <c r="B305" s="13" t="s">
        <v>341</v>
      </c>
      <c r="C305" s="13" t="s">
        <v>32</v>
      </c>
      <c r="D305" s="15">
        <v>1.2449838393</v>
      </c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</row>
    <row r="306" ht="15.75" customHeight="1">
      <c r="A306" s="13" t="s">
        <v>327</v>
      </c>
      <c r="B306" s="13" t="s">
        <v>342</v>
      </c>
      <c r="C306" s="13" t="s">
        <v>32</v>
      </c>
      <c r="D306" s="15">
        <v>1.8917684</v>
      </c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</row>
    <row r="307" ht="15.75" customHeight="1">
      <c r="A307" s="13" t="s">
        <v>327</v>
      </c>
      <c r="B307" s="13" t="s">
        <v>343</v>
      </c>
      <c r="C307" s="13" t="s">
        <v>32</v>
      </c>
      <c r="D307" s="15">
        <v>2.1317526</v>
      </c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</row>
    <row r="308" ht="15.75" customHeight="1">
      <c r="A308" s="13" t="s">
        <v>327</v>
      </c>
      <c r="B308" s="13" t="s">
        <v>344</v>
      </c>
      <c r="C308" s="13" t="s">
        <v>32</v>
      </c>
      <c r="D308" s="15">
        <v>2.1317526</v>
      </c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</row>
    <row r="309" ht="15.75" customHeight="1">
      <c r="A309" s="13" t="s">
        <v>327</v>
      </c>
      <c r="B309" s="13" t="s">
        <v>345</v>
      </c>
      <c r="C309" s="13" t="s">
        <v>32</v>
      </c>
      <c r="D309" s="15">
        <v>0.95205955</v>
      </c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</row>
    <row r="310" ht="15.75" customHeight="1">
      <c r="A310" s="13" t="s">
        <v>327</v>
      </c>
      <c r="B310" s="13" t="s">
        <v>346</v>
      </c>
      <c r="C310" s="13" t="s">
        <v>32</v>
      </c>
      <c r="D310" s="15">
        <v>0.72425734</v>
      </c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</row>
    <row r="311" ht="15.75" customHeight="1">
      <c r="A311" s="13" t="s">
        <v>327</v>
      </c>
      <c r="B311" s="13" t="s">
        <v>347</v>
      </c>
      <c r="C311" s="13" t="s">
        <v>32</v>
      </c>
      <c r="D311" s="15">
        <v>0.083342616</v>
      </c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</row>
    <row r="312" ht="15.75" customHeight="1">
      <c r="A312" s="13" t="s">
        <v>327</v>
      </c>
      <c r="B312" s="13" t="s">
        <v>348</v>
      </c>
      <c r="C312" s="13" t="s">
        <v>32</v>
      </c>
      <c r="D312" s="15">
        <v>1.280564396680579</v>
      </c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</row>
    <row r="313" ht="15.0" customHeight="1">
      <c r="A313" s="13" t="s">
        <v>327</v>
      </c>
      <c r="B313" s="13" t="s">
        <v>349</v>
      </c>
      <c r="C313" s="13" t="s">
        <v>32</v>
      </c>
      <c r="D313" s="15">
        <v>1.491129578872737</v>
      </c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</row>
    <row r="314" ht="15.75" customHeight="1">
      <c r="A314" s="13" t="s">
        <v>327</v>
      </c>
      <c r="B314" s="22" t="s">
        <v>350</v>
      </c>
      <c r="C314" s="13" t="s">
        <v>32</v>
      </c>
      <c r="D314" s="15">
        <v>0.2003067476233753</v>
      </c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</row>
    <row r="315" ht="15.75" customHeight="1">
      <c r="A315" s="13" t="s">
        <v>327</v>
      </c>
      <c r="B315" s="22" t="s">
        <v>351</v>
      </c>
      <c r="C315" s="13" t="s">
        <v>32</v>
      </c>
      <c r="D315" s="15">
        <v>1.491129578872737</v>
      </c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</row>
    <row r="316" ht="15.75" customHeight="1">
      <c r="A316" s="13" t="s">
        <v>327</v>
      </c>
      <c r="B316" s="22" t="s">
        <v>352</v>
      </c>
      <c r="C316" s="13" t="s">
        <v>32</v>
      </c>
      <c r="D316" s="15">
        <v>1.491129578872737</v>
      </c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</row>
    <row r="317" ht="15.0" customHeight="1">
      <c r="A317" s="13" t="s">
        <v>327</v>
      </c>
      <c r="B317" s="22" t="s">
        <v>353</v>
      </c>
      <c r="C317" s="13" t="s">
        <v>32</v>
      </c>
      <c r="D317" s="15">
        <v>1.80763223308634</v>
      </c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</row>
    <row r="318" ht="15.0" customHeight="1">
      <c r="A318" s="13" t="s">
        <v>327</v>
      </c>
      <c r="B318" s="13" t="s">
        <v>354</v>
      </c>
      <c r="C318" s="13" t="s">
        <v>32</v>
      </c>
      <c r="D318" s="15">
        <v>0.6087291870836068</v>
      </c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</row>
    <row r="319" ht="15.75" customHeight="1">
      <c r="A319" s="13" t="s">
        <v>327</v>
      </c>
      <c r="B319" s="13" t="s">
        <v>355</v>
      </c>
      <c r="C319" s="13" t="s">
        <v>32</v>
      </c>
      <c r="D319" s="15">
        <v>3.9148055</v>
      </c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</row>
    <row r="320" ht="15.75" customHeight="1">
      <c r="A320" s="13" t="s">
        <v>327</v>
      </c>
      <c r="B320" s="13" t="s">
        <v>226</v>
      </c>
      <c r="C320" s="13" t="s">
        <v>32</v>
      </c>
      <c r="D320" s="15">
        <v>1.8917684</v>
      </c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</row>
    <row r="321" ht="15.75" customHeight="1">
      <c r="A321" s="13" t="s">
        <v>327</v>
      </c>
      <c r="B321" s="13" t="s">
        <v>356</v>
      </c>
      <c r="C321" s="13" t="s">
        <v>32</v>
      </c>
      <c r="D321" s="15">
        <v>1.8917684</v>
      </c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</row>
    <row r="322" ht="15.75" customHeight="1">
      <c r="A322" s="13" t="s">
        <v>357</v>
      </c>
      <c r="B322" s="22" t="s">
        <v>358</v>
      </c>
      <c r="C322" s="13" t="s">
        <v>32</v>
      </c>
      <c r="D322" s="15">
        <v>0.863748222700976</v>
      </c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</row>
    <row r="323" ht="15.75" customHeight="1">
      <c r="A323" s="13" t="s">
        <v>357</v>
      </c>
      <c r="B323" s="22" t="s">
        <v>359</v>
      </c>
      <c r="C323" s="13" t="s">
        <v>32</v>
      </c>
      <c r="D323" s="15">
        <v>1.309639150202894</v>
      </c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</row>
    <row r="324" ht="15.75" customHeight="1">
      <c r="A324" s="13" t="s">
        <v>357</v>
      </c>
      <c r="B324" s="22" t="s">
        <v>360</v>
      </c>
      <c r="C324" s="13" t="s">
        <v>32</v>
      </c>
      <c r="D324" s="15">
        <v>1.4222512302281247</v>
      </c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</row>
    <row r="325" ht="15.75" customHeight="1">
      <c r="A325" s="13" t="s">
        <v>357</v>
      </c>
      <c r="B325" s="22" t="s">
        <v>361</v>
      </c>
      <c r="C325" s="13" t="s">
        <v>32</v>
      </c>
      <c r="D325" s="15">
        <v>2.884920186501907</v>
      </c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</row>
    <row r="326" ht="15.75" customHeight="1">
      <c r="A326" s="13" t="s">
        <v>357</v>
      </c>
      <c r="B326" s="13" t="s">
        <v>362</v>
      </c>
      <c r="C326" s="13" t="s">
        <v>32</v>
      </c>
      <c r="D326" s="15">
        <v>3.467388794994644</v>
      </c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</row>
    <row r="327" ht="15.75" customHeight="1">
      <c r="A327" s="13" t="s">
        <v>357</v>
      </c>
      <c r="B327" s="13" t="s">
        <v>363</v>
      </c>
      <c r="C327" s="13" t="s">
        <v>32</v>
      </c>
      <c r="D327" s="15">
        <v>0.96942803</v>
      </c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</row>
    <row r="328" ht="16.5" customHeight="1">
      <c r="A328" s="13" t="s">
        <v>357</v>
      </c>
      <c r="B328" s="13" t="s">
        <v>364</v>
      </c>
      <c r="C328" s="13" t="s">
        <v>32</v>
      </c>
      <c r="D328" s="15">
        <v>3.799712284</v>
      </c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</row>
    <row r="329" ht="14.25" customHeight="1">
      <c r="A329" s="13" t="s">
        <v>357</v>
      </c>
      <c r="B329" s="13" t="s">
        <v>365</v>
      </c>
      <c r="C329" s="13" t="s">
        <v>32</v>
      </c>
      <c r="D329" s="15">
        <v>9.9271808</v>
      </c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</row>
    <row r="330" ht="12.75" customHeight="1">
      <c r="A330" s="13" t="s">
        <v>357</v>
      </c>
      <c r="B330" s="13" t="s">
        <v>366</v>
      </c>
      <c r="C330" s="13" t="s">
        <v>32</v>
      </c>
      <c r="D330" s="15">
        <v>0.863748222700976</v>
      </c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</row>
    <row r="331" ht="15.0" customHeight="1">
      <c r="A331" s="13" t="s">
        <v>357</v>
      </c>
      <c r="B331" s="13" t="s">
        <v>367</v>
      </c>
      <c r="C331" s="13" t="s">
        <v>32</v>
      </c>
      <c r="D331" s="15">
        <v>1.1222723</v>
      </c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</row>
    <row r="332" ht="15.0" customHeight="1">
      <c r="A332" s="13" t="s">
        <v>357</v>
      </c>
      <c r="B332" s="22" t="s">
        <v>368</v>
      </c>
      <c r="C332" s="13" t="s">
        <v>32</v>
      </c>
      <c r="D332" s="15">
        <v>4.719304426194018</v>
      </c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</row>
    <row r="333" ht="15.75" customHeight="1">
      <c r="A333" s="13" t="s">
        <v>357</v>
      </c>
      <c r="B333" s="22" t="s">
        <v>369</v>
      </c>
      <c r="C333" s="13" t="s">
        <v>32</v>
      </c>
      <c r="D333" s="15">
        <v>0.22813458109077062</v>
      </c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</row>
    <row r="334" ht="13.5" customHeight="1">
      <c r="A334" s="13" t="s">
        <v>357</v>
      </c>
      <c r="B334" s="22" t="s">
        <v>370</v>
      </c>
      <c r="C334" s="13" t="s">
        <v>32</v>
      </c>
      <c r="D334" s="15">
        <v>5.509848872395989</v>
      </c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</row>
    <row r="335" ht="15.75" customHeight="1">
      <c r="A335" s="13" t="s">
        <v>357</v>
      </c>
      <c r="B335" s="22" t="s">
        <v>371</v>
      </c>
      <c r="C335" s="13" t="s">
        <v>32</v>
      </c>
      <c r="D335" s="15">
        <v>7.078478685882191</v>
      </c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</row>
    <row r="336" ht="15.75" customHeight="1">
      <c r="A336" s="13" t="s">
        <v>357</v>
      </c>
      <c r="B336" s="13" t="s">
        <v>372</v>
      </c>
      <c r="C336" s="13" t="s">
        <v>32</v>
      </c>
      <c r="D336" s="15">
        <v>0.96942803</v>
      </c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</row>
    <row r="337" ht="15.75" customHeight="1">
      <c r="A337" s="13" t="s">
        <v>357</v>
      </c>
      <c r="B337" s="22" t="s">
        <v>373</v>
      </c>
      <c r="C337" s="13" t="s">
        <v>32</v>
      </c>
      <c r="D337" s="15">
        <v>2.7826237234295292</v>
      </c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</row>
    <row r="338" ht="15.75" customHeight="1">
      <c r="A338" s="13" t="s">
        <v>357</v>
      </c>
      <c r="B338" s="22" t="s">
        <v>374</v>
      </c>
      <c r="C338" s="13" t="s">
        <v>32</v>
      </c>
      <c r="D338" s="15">
        <v>3.586252697999645</v>
      </c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</row>
    <row r="339" ht="15.75" customHeight="1">
      <c r="A339" s="13" t="s">
        <v>357</v>
      </c>
      <c r="B339" s="13" t="s">
        <v>375</v>
      </c>
      <c r="C339" s="13" t="s">
        <v>32</v>
      </c>
      <c r="D339" s="15">
        <v>1.18004</v>
      </c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</row>
    <row r="340" ht="15.75" customHeight="1">
      <c r="A340" s="13" t="s">
        <v>357</v>
      </c>
      <c r="B340" s="13" t="s">
        <v>376</v>
      </c>
      <c r="C340" s="13" t="s">
        <v>32</v>
      </c>
      <c r="D340" s="15">
        <v>2.547</v>
      </c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</row>
    <row r="341" ht="15.0" customHeight="1">
      <c r="A341" s="13" t="s">
        <v>357</v>
      </c>
      <c r="B341" s="13" t="s">
        <v>377</v>
      </c>
      <c r="C341" s="13" t="s">
        <v>32</v>
      </c>
      <c r="D341" s="15">
        <v>2.4681513</v>
      </c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</row>
    <row r="342" ht="15.75" customHeight="1">
      <c r="A342" s="13" t="s">
        <v>357</v>
      </c>
      <c r="B342" s="22" t="s">
        <v>378</v>
      </c>
      <c r="C342" s="13" t="s">
        <v>32</v>
      </c>
      <c r="D342" s="15">
        <v>3.907602869788035</v>
      </c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</row>
    <row r="343" ht="15.75" customHeight="1">
      <c r="A343" s="13" t="s">
        <v>357</v>
      </c>
      <c r="B343" s="22" t="s">
        <v>379</v>
      </c>
      <c r="C343" s="13" t="s">
        <v>32</v>
      </c>
      <c r="D343" s="15">
        <v>4.719304426194018</v>
      </c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</row>
    <row r="344" ht="13.5" customHeight="1">
      <c r="A344" s="13" t="s">
        <v>357</v>
      </c>
      <c r="B344" s="13" t="s">
        <v>380</v>
      </c>
      <c r="C344" s="13" t="s">
        <v>32</v>
      </c>
      <c r="D344" s="15">
        <v>2.83375113</v>
      </c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</row>
    <row r="345" ht="13.5" customHeight="1">
      <c r="A345" s="13" t="s">
        <v>9</v>
      </c>
      <c r="B345" s="13" t="s">
        <v>381</v>
      </c>
      <c r="C345" s="13" t="s">
        <v>32</v>
      </c>
      <c r="D345" s="15">
        <v>3.814348358293976</v>
      </c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</row>
    <row r="346" ht="13.5" customHeight="1">
      <c r="A346" s="13" t="s">
        <v>9</v>
      </c>
      <c r="B346" s="14" t="s">
        <v>382</v>
      </c>
      <c r="C346" s="13" t="s">
        <v>32</v>
      </c>
      <c r="D346" s="15">
        <v>5.936286439000001</v>
      </c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</row>
    <row r="347" ht="13.5" customHeight="1">
      <c r="A347" s="13" t="s">
        <v>9</v>
      </c>
      <c r="B347" s="22" t="s">
        <v>383</v>
      </c>
      <c r="C347" s="13" t="s">
        <v>32</v>
      </c>
      <c r="D347" s="15">
        <v>3.832885240879219</v>
      </c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</row>
    <row r="348" ht="13.5" customHeight="1">
      <c r="A348" s="13" t="s">
        <v>9</v>
      </c>
      <c r="B348" s="13" t="s">
        <v>384</v>
      </c>
      <c r="C348" s="13" t="s">
        <v>32</v>
      </c>
      <c r="D348" s="15">
        <v>7.613501255817031</v>
      </c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</row>
    <row r="349" ht="13.5" customHeight="1">
      <c r="A349" s="13" t="s">
        <v>9</v>
      </c>
      <c r="B349" s="13" t="s">
        <v>385</v>
      </c>
      <c r="C349" s="13" t="s">
        <v>32</v>
      </c>
      <c r="D349" s="15">
        <v>5.326992006478501</v>
      </c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</row>
    <row r="350" ht="13.5" customHeight="1">
      <c r="A350" s="13" t="s">
        <v>9</v>
      </c>
      <c r="B350" s="13" t="s">
        <v>386</v>
      </c>
      <c r="C350" s="13" t="s">
        <v>32</v>
      </c>
      <c r="D350" s="15">
        <v>0.863748222700976</v>
      </c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</row>
    <row r="351" ht="13.5" customHeight="1">
      <c r="A351" s="13" t="s">
        <v>9</v>
      </c>
      <c r="B351" s="14" t="s">
        <v>387</v>
      </c>
      <c r="C351" s="13" t="s">
        <v>32</v>
      </c>
      <c r="D351" s="15">
        <v>4.788372</v>
      </c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</row>
    <row r="352" ht="13.5" customHeight="1">
      <c r="A352" s="13" t="s">
        <v>9</v>
      </c>
      <c r="B352" s="13" t="s">
        <v>388</v>
      </c>
      <c r="C352" s="13" t="s">
        <v>32</v>
      </c>
      <c r="D352" s="15">
        <v>4.788372</v>
      </c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</row>
    <row r="353" ht="13.5" customHeight="1">
      <c r="A353" s="13" t="s">
        <v>9</v>
      </c>
      <c r="B353" s="13" t="s">
        <v>389</v>
      </c>
      <c r="C353" s="13" t="s">
        <v>32</v>
      </c>
      <c r="D353" s="15">
        <v>4.788372</v>
      </c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</row>
    <row r="354" ht="13.5" customHeight="1">
      <c r="A354" s="13" t="s">
        <v>9</v>
      </c>
      <c r="B354" s="13" t="s">
        <v>390</v>
      </c>
      <c r="C354" s="13" t="s">
        <v>32</v>
      </c>
      <c r="D354" s="15">
        <v>4.788372</v>
      </c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</row>
    <row r="355" ht="13.5" customHeight="1">
      <c r="A355" s="13" t="s">
        <v>9</v>
      </c>
      <c r="B355" s="14" t="s">
        <v>391</v>
      </c>
      <c r="C355" s="13" t="s">
        <v>32</v>
      </c>
      <c r="D355" s="15">
        <v>4.208020387628446</v>
      </c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</row>
    <row r="356" ht="13.5" customHeight="1">
      <c r="A356" s="13" t="s">
        <v>9</v>
      </c>
      <c r="B356" s="13" t="s">
        <v>392</v>
      </c>
      <c r="C356" s="13" t="s">
        <v>32</v>
      </c>
      <c r="D356" s="15">
        <v>1.8023468799602655</v>
      </c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</row>
    <row r="357" ht="13.5" customHeight="1">
      <c r="A357" s="13" t="s">
        <v>9</v>
      </c>
      <c r="B357" s="13" t="s">
        <v>393</v>
      </c>
      <c r="C357" s="13" t="s">
        <v>32</v>
      </c>
      <c r="D357" s="15" t="e">
        <v>#N/A</v>
      </c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</row>
    <row r="358" ht="13.5" customHeight="1">
      <c r="A358" s="13" t="s">
        <v>9</v>
      </c>
      <c r="B358" s="13" t="s">
        <v>394</v>
      </c>
      <c r="C358" s="13" t="s">
        <v>32</v>
      </c>
      <c r="D358" s="15">
        <v>5.391116615934861</v>
      </c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</row>
    <row r="359" ht="13.5" customHeight="1">
      <c r="A359" s="13" t="s">
        <v>9</v>
      </c>
      <c r="B359" s="13" t="s">
        <v>395</v>
      </c>
      <c r="C359" s="13" t="s">
        <v>32</v>
      </c>
      <c r="D359" s="15">
        <v>5.391116615934861</v>
      </c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</row>
    <row r="360" ht="13.5" customHeight="1">
      <c r="A360" s="13" t="s">
        <v>9</v>
      </c>
      <c r="B360" s="13" t="s">
        <v>396</v>
      </c>
      <c r="C360" s="13" t="s">
        <v>32</v>
      </c>
      <c r="D360" s="15">
        <v>6.340041460469203</v>
      </c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</row>
    <row r="361" ht="13.5" customHeight="1">
      <c r="A361" s="13" t="s">
        <v>9</v>
      </c>
      <c r="B361" s="13" t="s">
        <v>397</v>
      </c>
      <c r="C361" s="13" t="s">
        <v>32</v>
      </c>
      <c r="D361" s="15">
        <v>6.989286931483925</v>
      </c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</row>
    <row r="362" ht="13.5" customHeight="1">
      <c r="A362" s="13" t="s">
        <v>9</v>
      </c>
      <c r="B362" s="13" t="s">
        <v>398</v>
      </c>
      <c r="C362" s="13" t="s">
        <v>32</v>
      </c>
      <c r="D362" s="15">
        <v>5.326992006478501</v>
      </c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</row>
    <row r="363" ht="13.5" customHeight="1">
      <c r="A363" s="13" t="s">
        <v>9</v>
      </c>
      <c r="B363" s="13" t="s">
        <v>399</v>
      </c>
      <c r="C363" s="13" t="s">
        <v>32</v>
      </c>
      <c r="D363" s="15">
        <v>5.391116615934861</v>
      </c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</row>
    <row r="364" ht="15.75" customHeight="1">
      <c r="A364" s="13" t="s">
        <v>9</v>
      </c>
      <c r="B364" s="13" t="s">
        <v>400</v>
      </c>
      <c r="C364" s="13" t="s">
        <v>32</v>
      </c>
      <c r="D364" s="15">
        <v>1.8571264978192685</v>
      </c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</row>
    <row r="365" ht="13.5" customHeight="1">
      <c r="A365" s="13" t="s">
        <v>9</v>
      </c>
      <c r="B365" s="13" t="s">
        <v>401</v>
      </c>
      <c r="C365" s="13" t="s">
        <v>32</v>
      </c>
      <c r="D365" s="15">
        <v>0.12561402990764595</v>
      </c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</row>
    <row r="366" ht="13.5" customHeight="1">
      <c r="A366" s="13" t="s">
        <v>402</v>
      </c>
      <c r="B366" s="13" t="s">
        <v>403</v>
      </c>
      <c r="C366" s="13" t="s">
        <v>32</v>
      </c>
      <c r="D366" s="15">
        <v>1.3354763</v>
      </c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</row>
    <row r="367" ht="13.5" customHeight="1">
      <c r="A367" s="13" t="s">
        <v>402</v>
      </c>
      <c r="B367" s="13" t="s">
        <v>404</v>
      </c>
      <c r="C367" s="13" t="s">
        <v>32</v>
      </c>
      <c r="D367" s="15">
        <v>2.5702883402221413</v>
      </c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</row>
    <row r="368" ht="13.5" customHeight="1">
      <c r="A368" s="13" t="s">
        <v>402</v>
      </c>
      <c r="B368" s="13" t="s">
        <v>405</v>
      </c>
      <c r="C368" s="13" t="s">
        <v>32</v>
      </c>
      <c r="D368" s="15">
        <v>4.818508257899098</v>
      </c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</row>
    <row r="369" ht="13.5" customHeight="1">
      <c r="A369" s="13" t="s">
        <v>402</v>
      </c>
      <c r="B369" s="14" t="s">
        <v>406</v>
      </c>
      <c r="C369" s="13" t="s">
        <v>32</v>
      </c>
      <c r="D369" s="15">
        <v>2.4989544500000003</v>
      </c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</row>
    <row r="370" ht="13.5" customHeight="1">
      <c r="A370" s="13" t="s">
        <v>407</v>
      </c>
      <c r="B370" s="13" t="s">
        <v>408</v>
      </c>
      <c r="C370" s="13" t="s">
        <v>32</v>
      </c>
      <c r="D370" s="15">
        <v>0.4512791378360702</v>
      </c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</row>
    <row r="371" ht="13.5" customHeight="1">
      <c r="A371" s="13" t="s">
        <v>407</v>
      </c>
      <c r="B371" s="13" t="s">
        <v>409</v>
      </c>
      <c r="C371" s="13" t="s">
        <v>32</v>
      </c>
      <c r="D371" s="15">
        <v>3.4727</v>
      </c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</row>
    <row r="372" ht="13.5" customHeight="1">
      <c r="A372" s="13" t="s">
        <v>407</v>
      </c>
      <c r="B372" s="13" t="s">
        <v>410</v>
      </c>
      <c r="C372" s="13" t="s">
        <v>32</v>
      </c>
      <c r="D372" s="15">
        <v>5.0823</v>
      </c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</row>
    <row r="373" ht="13.5" customHeight="1">
      <c r="A373" s="13" t="s">
        <v>407</v>
      </c>
      <c r="B373" s="13" t="s">
        <v>411</v>
      </c>
      <c r="C373" s="13" t="s">
        <v>32</v>
      </c>
      <c r="D373" s="15">
        <v>14.515331593952919</v>
      </c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</row>
    <row r="374" ht="15.75" customHeight="1">
      <c r="A374" s="13" t="s">
        <v>407</v>
      </c>
      <c r="B374" s="13" t="s">
        <v>412</v>
      </c>
      <c r="C374" s="13" t="s">
        <v>32</v>
      </c>
      <c r="D374" s="15">
        <v>2.6555</v>
      </c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</row>
    <row r="375" ht="15.75" customHeight="1">
      <c r="A375" s="13" t="s">
        <v>407</v>
      </c>
      <c r="B375" s="13" t="s">
        <v>413</v>
      </c>
      <c r="C375" s="13" t="s">
        <v>32</v>
      </c>
      <c r="D375" s="15">
        <v>3.921611111</v>
      </c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</row>
    <row r="376" ht="13.5" customHeight="1">
      <c r="A376" s="13" t="s">
        <v>407</v>
      </c>
      <c r="B376" s="13" t="s">
        <v>414</v>
      </c>
      <c r="C376" s="13" t="s">
        <v>32</v>
      </c>
      <c r="D376" s="15">
        <v>5.059142</v>
      </c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</row>
    <row r="377" ht="13.5" customHeight="1">
      <c r="A377" s="13" t="s">
        <v>407</v>
      </c>
      <c r="B377" s="13" t="s">
        <v>415</v>
      </c>
      <c r="C377" s="13" t="s">
        <v>32</v>
      </c>
      <c r="D377" s="15">
        <v>2.9733481078081763</v>
      </c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</row>
    <row r="378" ht="13.5" customHeight="1">
      <c r="A378" s="13" t="s">
        <v>407</v>
      </c>
      <c r="B378" s="13" t="s">
        <v>416</v>
      </c>
      <c r="C378" s="13" t="s">
        <v>32</v>
      </c>
      <c r="D378" s="15">
        <v>5.68846847267158</v>
      </c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</row>
    <row r="379" ht="15.75" customHeight="1">
      <c r="A379" s="13" t="s">
        <v>407</v>
      </c>
      <c r="B379" s="13" t="s">
        <v>417</v>
      </c>
      <c r="C379" s="13" t="s">
        <v>32</v>
      </c>
      <c r="D379" s="15">
        <v>3.0709551442482343</v>
      </c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</row>
    <row r="380" ht="13.5" customHeight="1">
      <c r="A380" s="2" t="s">
        <v>407</v>
      </c>
      <c r="B380" s="22" t="s">
        <v>418</v>
      </c>
      <c r="C380" s="13" t="s">
        <v>32</v>
      </c>
      <c r="D380" s="15" t="e">
        <v>#N/A</v>
      </c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</row>
    <row r="381" ht="13.5" customHeight="1">
      <c r="A381" s="13" t="s">
        <v>407</v>
      </c>
      <c r="B381" s="13" t="s">
        <v>419</v>
      </c>
      <c r="C381" s="13" t="s">
        <v>32</v>
      </c>
      <c r="D381" s="15">
        <v>13.618426874454528</v>
      </c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</row>
    <row r="382" ht="13.5" customHeight="1">
      <c r="A382" s="13" t="s">
        <v>407</v>
      </c>
      <c r="B382" s="13" t="s">
        <v>420</v>
      </c>
      <c r="C382" s="13" t="s">
        <v>32</v>
      </c>
      <c r="D382" s="15" t="e">
        <v>#N/A</v>
      </c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</row>
    <row r="383" ht="13.5" customHeight="1">
      <c r="A383" s="13" t="s">
        <v>407</v>
      </c>
      <c r="B383" s="13" t="s">
        <v>421</v>
      </c>
      <c r="C383" s="13" t="s">
        <v>32</v>
      </c>
      <c r="D383" s="15" t="e">
        <v>#N/A</v>
      </c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</row>
    <row r="384" ht="15.75" customHeight="1">
      <c r="A384" s="13" t="s">
        <v>407</v>
      </c>
      <c r="B384" s="16" t="s">
        <v>422</v>
      </c>
      <c r="C384" s="13" t="s">
        <v>32</v>
      </c>
      <c r="D384" s="15" t="e">
        <v>#N/A</v>
      </c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</row>
    <row r="385" ht="13.5" customHeight="1">
      <c r="A385" s="2" t="s">
        <v>423</v>
      </c>
      <c r="B385" s="13" t="s">
        <v>424</v>
      </c>
      <c r="C385" s="13" t="s">
        <v>32</v>
      </c>
      <c r="D385" s="15">
        <v>8.63441569377837</v>
      </c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</row>
    <row r="386" ht="13.5" customHeight="1">
      <c r="A386" s="2" t="s">
        <v>423</v>
      </c>
      <c r="B386" s="13" t="s">
        <v>425</v>
      </c>
      <c r="C386" s="13" t="s">
        <v>32</v>
      </c>
      <c r="D386" s="15">
        <v>9.216603152648117</v>
      </c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</row>
    <row r="387" ht="13.5" customHeight="1">
      <c r="A387" s="2" t="s">
        <v>423</v>
      </c>
      <c r="B387" s="26" t="s">
        <v>426</v>
      </c>
      <c r="C387" s="13" t="s">
        <v>32</v>
      </c>
      <c r="D387" s="15">
        <v>15.357283054779675</v>
      </c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</row>
    <row r="388" ht="13.5" customHeight="1">
      <c r="A388" s="2" t="s">
        <v>423</v>
      </c>
      <c r="B388" s="13" t="s">
        <v>427</v>
      </c>
      <c r="C388" s="13" t="s">
        <v>32</v>
      </c>
      <c r="D388" s="15">
        <v>7.934725324372537</v>
      </c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</row>
    <row r="389" ht="13.5" customHeight="1">
      <c r="A389" s="2" t="s">
        <v>423</v>
      </c>
      <c r="B389" s="27" t="s">
        <v>428</v>
      </c>
      <c r="C389" s="13" t="s">
        <v>32</v>
      </c>
      <c r="D389" s="15">
        <v>7.728265811323593</v>
      </c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</row>
    <row r="390" ht="15.75" customHeight="1">
      <c r="A390" s="2" t="s">
        <v>423</v>
      </c>
      <c r="B390" s="13" t="s">
        <v>429</v>
      </c>
      <c r="C390" s="13" t="s">
        <v>32</v>
      </c>
      <c r="D390" s="15">
        <v>2.0869992189779603</v>
      </c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</row>
    <row r="391" ht="12.75" customHeight="1">
      <c r="A391" s="2" t="s">
        <v>423</v>
      </c>
      <c r="B391" s="13" t="s">
        <v>430</v>
      </c>
      <c r="C391" s="13" t="s">
        <v>32</v>
      </c>
      <c r="D391" s="15">
        <v>8.666020189997914</v>
      </c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</row>
    <row r="392" ht="12.75" customHeight="1">
      <c r="A392" s="2" t="s">
        <v>12</v>
      </c>
      <c r="B392" s="13" t="s">
        <v>431</v>
      </c>
      <c r="C392" s="13" t="s">
        <v>32</v>
      </c>
      <c r="D392" s="15" t="e">
        <v>#N/A</v>
      </c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</row>
    <row r="393" ht="13.5" customHeight="1">
      <c r="A393" s="2" t="s">
        <v>12</v>
      </c>
      <c r="B393" s="13" t="s">
        <v>432</v>
      </c>
      <c r="C393" s="13" t="s">
        <v>32</v>
      </c>
      <c r="D393" s="15" t="e">
        <v>#N/A</v>
      </c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</row>
    <row r="394" ht="13.5" customHeight="1">
      <c r="A394" s="2" t="s">
        <v>12</v>
      </c>
      <c r="B394" s="13" t="s">
        <v>433</v>
      </c>
      <c r="C394" s="13" t="s">
        <v>32</v>
      </c>
      <c r="D394" s="15" t="e">
        <v>#N/A</v>
      </c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</row>
    <row r="395" ht="13.5" customHeight="1">
      <c r="A395" s="2" t="s">
        <v>12</v>
      </c>
      <c r="B395" s="13" t="s">
        <v>434</v>
      </c>
      <c r="C395" s="13" t="s">
        <v>32</v>
      </c>
      <c r="D395" s="15" t="e">
        <v>#N/A</v>
      </c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</row>
    <row r="396" ht="13.5" customHeight="1">
      <c r="A396" s="2" t="s">
        <v>12</v>
      </c>
      <c r="B396" s="13" t="s">
        <v>435</v>
      </c>
      <c r="C396" s="13" t="s">
        <v>32</v>
      </c>
      <c r="D396" s="15" t="e">
        <v>#N/A</v>
      </c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</row>
    <row r="397" ht="13.5" customHeight="1">
      <c r="A397" s="2" t="s">
        <v>12</v>
      </c>
      <c r="B397" s="13" t="s">
        <v>436</v>
      </c>
      <c r="C397" s="13" t="s">
        <v>32</v>
      </c>
      <c r="D397" s="15" t="e">
        <v>#N/A</v>
      </c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</row>
    <row r="398" ht="13.5" customHeight="1">
      <c r="A398" s="2" t="s">
        <v>12</v>
      </c>
      <c r="B398" s="13" t="s">
        <v>437</v>
      </c>
      <c r="C398" s="13" t="s">
        <v>32</v>
      </c>
      <c r="D398" s="15" t="e">
        <v>#N/A</v>
      </c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</row>
    <row r="399" ht="13.5" customHeight="1">
      <c r="A399" s="2" t="s">
        <v>12</v>
      </c>
      <c r="B399" s="13" t="s">
        <v>438</v>
      </c>
      <c r="C399" s="13" t="s">
        <v>32</v>
      </c>
      <c r="D399" s="15" t="e">
        <v>#N/A</v>
      </c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</row>
    <row r="400" ht="15.75" customHeight="1">
      <c r="A400" s="2" t="s">
        <v>12</v>
      </c>
      <c r="B400" s="13" t="s">
        <v>439</v>
      </c>
      <c r="C400" s="13" t="s">
        <v>32</v>
      </c>
      <c r="D400" s="15">
        <v>0.380946095262</v>
      </c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</row>
    <row r="401" ht="13.5" customHeight="1">
      <c r="A401" s="13" t="s">
        <v>12</v>
      </c>
      <c r="B401" s="13" t="s">
        <v>440</v>
      </c>
      <c r="C401" s="13" t="s">
        <v>32</v>
      </c>
      <c r="D401" s="15" t="e">
        <v>#N/A</v>
      </c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</row>
    <row r="402" ht="13.5" customHeight="1">
      <c r="A402" s="2" t="s">
        <v>12</v>
      </c>
      <c r="B402" s="13" t="s">
        <v>441</v>
      </c>
      <c r="C402" s="13" t="s">
        <v>32</v>
      </c>
      <c r="D402" s="15">
        <v>0.055257405</v>
      </c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</row>
    <row r="403" ht="13.5" customHeight="1">
      <c r="A403" s="2" t="s">
        <v>12</v>
      </c>
      <c r="B403" s="27" t="s">
        <v>442</v>
      </c>
      <c r="C403" s="13" t="s">
        <v>32</v>
      </c>
      <c r="D403" s="15" t="e">
        <v>#N/A</v>
      </c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</row>
    <row r="404" ht="13.5" customHeight="1">
      <c r="A404" s="2" t="s">
        <v>12</v>
      </c>
      <c r="B404" s="13" t="s">
        <v>443</v>
      </c>
      <c r="C404" s="13" t="s">
        <v>32</v>
      </c>
      <c r="D404" s="15" t="e">
        <v>#N/A</v>
      </c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</row>
    <row r="405" ht="15.75" customHeight="1">
      <c r="A405" s="13" t="s">
        <v>13</v>
      </c>
      <c r="B405" s="13" t="s">
        <v>444</v>
      </c>
      <c r="C405" s="13" t="s">
        <v>32</v>
      </c>
      <c r="D405" s="15">
        <v>5.493749839632333</v>
      </c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</row>
    <row r="406" ht="13.5" customHeight="1">
      <c r="A406" s="13" t="s">
        <v>13</v>
      </c>
      <c r="B406" s="13" t="s">
        <v>445</v>
      </c>
      <c r="C406" s="13" t="s">
        <v>32</v>
      </c>
      <c r="D406" s="15">
        <v>3.50700191</v>
      </c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</row>
    <row r="407" ht="13.5" customHeight="1">
      <c r="A407" s="13" t="s">
        <v>13</v>
      </c>
      <c r="B407" s="13" t="s">
        <v>446</v>
      </c>
      <c r="C407" s="13" t="s">
        <v>32</v>
      </c>
      <c r="D407" s="15">
        <v>6.72577523</v>
      </c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</row>
    <row r="408" ht="13.5" customHeight="1">
      <c r="A408" s="13" t="s">
        <v>13</v>
      </c>
      <c r="B408" s="13" t="s">
        <v>447</v>
      </c>
      <c r="C408" s="13" t="s">
        <v>32</v>
      </c>
      <c r="D408" s="15">
        <v>8.187936359421244</v>
      </c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</row>
    <row r="409" ht="15.0" customHeight="1">
      <c r="A409" s="13" t="s">
        <v>13</v>
      </c>
      <c r="B409" s="13" t="s">
        <v>448</v>
      </c>
      <c r="C409" s="13" t="s">
        <v>32</v>
      </c>
      <c r="D409" s="15">
        <v>12.397300271101983</v>
      </c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</row>
    <row r="410" ht="13.5" customHeight="1">
      <c r="A410" s="13" t="s">
        <v>13</v>
      </c>
      <c r="B410" s="13" t="s">
        <v>449</v>
      </c>
      <c r="C410" s="13" t="s">
        <v>32</v>
      </c>
      <c r="D410" s="15" t="e">
        <v>#N/A</v>
      </c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</row>
    <row r="411" ht="13.5" customHeight="1">
      <c r="A411" s="13" t="s">
        <v>13</v>
      </c>
      <c r="B411" s="13" t="s">
        <v>450</v>
      </c>
      <c r="C411" s="13" t="s">
        <v>32</v>
      </c>
      <c r="D411" s="15">
        <v>4.22365790078575</v>
      </c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</row>
    <row r="412" ht="13.5" customHeight="1">
      <c r="A412" s="13" t="s">
        <v>13</v>
      </c>
      <c r="B412" s="13" t="s">
        <v>451</v>
      </c>
      <c r="C412" s="13" t="s">
        <v>32</v>
      </c>
      <c r="D412" s="15">
        <v>4.767049908710144</v>
      </c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</row>
    <row r="413" ht="13.5" customHeight="1">
      <c r="A413" s="13" t="s">
        <v>13</v>
      </c>
      <c r="B413" s="13" t="s">
        <v>452</v>
      </c>
      <c r="C413" s="13" t="s">
        <v>32</v>
      </c>
      <c r="D413" s="15">
        <v>10.211254</v>
      </c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</row>
    <row r="414" ht="13.5" customHeight="1">
      <c r="A414" s="13" t="s">
        <v>13</v>
      </c>
      <c r="B414" s="13" t="s">
        <v>453</v>
      </c>
      <c r="C414" s="13" t="s">
        <v>32</v>
      </c>
      <c r="D414" s="15">
        <v>7.6581772</v>
      </c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</row>
    <row r="415" ht="13.5" customHeight="1">
      <c r="A415" s="13" t="s">
        <v>13</v>
      </c>
      <c r="B415" s="13" t="s">
        <v>454</v>
      </c>
      <c r="C415" s="13" t="s">
        <v>32</v>
      </c>
      <c r="D415" s="15">
        <v>10.211254</v>
      </c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</row>
    <row r="416" ht="13.5" customHeight="1">
      <c r="A416" s="13" t="s">
        <v>13</v>
      </c>
      <c r="B416" s="13" t="s">
        <v>455</v>
      </c>
      <c r="C416" s="13" t="s">
        <v>32</v>
      </c>
      <c r="D416" s="15">
        <v>10.211254</v>
      </c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</row>
    <row r="417" ht="13.5" customHeight="1">
      <c r="A417" s="13" t="s">
        <v>13</v>
      </c>
      <c r="B417" s="13" t="s">
        <v>456</v>
      </c>
      <c r="C417" s="13" t="s">
        <v>32</v>
      </c>
      <c r="D417" s="15">
        <v>7.6581772</v>
      </c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</row>
    <row r="418" ht="15.0" customHeight="1">
      <c r="A418" s="13" t="s">
        <v>13</v>
      </c>
      <c r="B418" s="13" t="s">
        <v>457</v>
      </c>
      <c r="C418" s="13" t="s">
        <v>32</v>
      </c>
      <c r="D418" s="15">
        <v>5.1684339</v>
      </c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</row>
    <row r="419" ht="15.0" customHeight="1">
      <c r="A419" s="13" t="s">
        <v>13</v>
      </c>
      <c r="B419" s="13" t="s">
        <v>458</v>
      </c>
      <c r="C419" s="13" t="s">
        <v>32</v>
      </c>
      <c r="D419" s="15" t="e">
        <v>#N/A</v>
      </c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</row>
    <row r="420" ht="15.0" customHeight="1">
      <c r="A420" s="13" t="s">
        <v>13</v>
      </c>
      <c r="B420" s="13" t="s">
        <v>459</v>
      </c>
      <c r="C420" s="13" t="s">
        <v>32</v>
      </c>
      <c r="D420" s="15">
        <v>10.211254</v>
      </c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</row>
    <row r="421" ht="15.0" customHeight="1">
      <c r="A421" s="13" t="s">
        <v>13</v>
      </c>
      <c r="B421" s="13" t="s">
        <v>460</v>
      </c>
      <c r="C421" s="13" t="s">
        <v>32</v>
      </c>
      <c r="D421" s="15">
        <v>5.203260550158216</v>
      </c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</row>
    <row r="422" ht="15.0" customHeight="1">
      <c r="A422" s="13" t="s">
        <v>13</v>
      </c>
      <c r="B422" s="13" t="s">
        <v>461</v>
      </c>
      <c r="C422" s="13" t="s">
        <v>32</v>
      </c>
      <c r="D422" s="15">
        <v>4.57656621</v>
      </c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</row>
    <row r="423" ht="15.0" customHeight="1">
      <c r="A423" s="13" t="s">
        <v>13</v>
      </c>
      <c r="B423" s="13" t="s">
        <v>462</v>
      </c>
      <c r="C423" s="13" t="s">
        <v>32</v>
      </c>
      <c r="D423" s="15">
        <v>12.719825519959468</v>
      </c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</row>
    <row r="424" ht="15.0" customHeight="1">
      <c r="A424" s="13" t="s">
        <v>13</v>
      </c>
      <c r="B424" s="13" t="s">
        <v>463</v>
      </c>
      <c r="C424" s="13" t="s">
        <v>32</v>
      </c>
      <c r="D424" s="15" t="e">
        <v>#N/A</v>
      </c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</row>
    <row r="425" ht="15.0" customHeight="1">
      <c r="A425" s="13" t="s">
        <v>13</v>
      </c>
      <c r="B425" s="13" t="s">
        <v>464</v>
      </c>
      <c r="C425" s="13" t="s">
        <v>32</v>
      </c>
      <c r="D425" s="15">
        <v>10.754307096146276</v>
      </c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</row>
    <row r="426" ht="15.0" customHeight="1">
      <c r="A426" s="13" t="s">
        <v>13</v>
      </c>
      <c r="B426" s="13" t="s">
        <v>465</v>
      </c>
      <c r="C426" s="13" t="s">
        <v>32</v>
      </c>
      <c r="D426" s="15">
        <v>17.60831043456711</v>
      </c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</row>
    <row r="427" ht="15.0" customHeight="1">
      <c r="A427" s="13" t="s">
        <v>13</v>
      </c>
      <c r="B427" s="13" t="s">
        <v>466</v>
      </c>
      <c r="C427" s="13" t="s">
        <v>32</v>
      </c>
      <c r="D427" s="15" t="e">
        <v>#N/A</v>
      </c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</row>
    <row r="428" ht="15.75" customHeight="1">
      <c r="A428" s="13" t="s">
        <v>13</v>
      </c>
      <c r="B428" s="13" t="s">
        <v>467</v>
      </c>
      <c r="C428" s="13" t="s">
        <v>32</v>
      </c>
      <c r="D428" s="15" t="e">
        <v>#N/A</v>
      </c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</row>
    <row r="429" ht="15.0" customHeight="1">
      <c r="A429" s="13" t="s">
        <v>13</v>
      </c>
      <c r="B429" s="13" t="s">
        <v>468</v>
      </c>
      <c r="C429" s="13" t="s">
        <v>32</v>
      </c>
      <c r="D429" s="15" t="e">
        <v>#N/A</v>
      </c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</row>
    <row r="430" ht="15.0" customHeight="1">
      <c r="A430" s="13" t="s">
        <v>13</v>
      </c>
      <c r="B430" s="13" t="s">
        <v>469</v>
      </c>
      <c r="C430" s="13" t="s">
        <v>32</v>
      </c>
      <c r="D430" s="15" t="e">
        <v>#N/A</v>
      </c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</row>
    <row r="431" ht="15.0" customHeight="1">
      <c r="A431" s="13" t="s">
        <v>13</v>
      </c>
      <c r="B431" s="13" t="s">
        <v>470</v>
      </c>
      <c r="C431" s="13" t="s">
        <v>32</v>
      </c>
      <c r="D431" s="15" t="e">
        <v>#N/A</v>
      </c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</row>
    <row r="432" ht="15.0" customHeight="1">
      <c r="A432" s="13" t="s">
        <v>13</v>
      </c>
      <c r="B432" s="13" t="s">
        <v>471</v>
      </c>
      <c r="C432" s="13" t="s">
        <v>32</v>
      </c>
      <c r="D432" s="15">
        <v>1.1105419</v>
      </c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</row>
    <row r="433" ht="15.0" customHeight="1">
      <c r="A433" s="13" t="s">
        <v>13</v>
      </c>
      <c r="B433" s="13" t="s">
        <v>472</v>
      </c>
      <c r="C433" s="13" t="s">
        <v>32</v>
      </c>
      <c r="D433" s="15">
        <v>10.846139471176489</v>
      </c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</row>
    <row r="434" ht="15.0" customHeight="1">
      <c r="A434" s="13" t="s">
        <v>13</v>
      </c>
      <c r="B434" s="13" t="s">
        <v>473</v>
      </c>
      <c r="C434" s="13" t="s">
        <v>32</v>
      </c>
      <c r="D434" s="15">
        <v>9.71379271</v>
      </c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</row>
    <row r="435" ht="13.5" customHeight="1">
      <c r="A435" s="13" t="s">
        <v>13</v>
      </c>
      <c r="B435" s="13" t="s">
        <v>474</v>
      </c>
      <c r="C435" s="13" t="s">
        <v>32</v>
      </c>
      <c r="D435" s="15">
        <v>9.71379271</v>
      </c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</row>
    <row r="436" ht="13.5" customHeight="1">
      <c r="A436" s="13" t="s">
        <v>13</v>
      </c>
      <c r="B436" s="13" t="s">
        <v>475</v>
      </c>
      <c r="C436" s="13" t="s">
        <v>32</v>
      </c>
      <c r="D436" s="15">
        <v>489.8922751462094</v>
      </c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</row>
    <row r="437" ht="13.5" customHeight="1">
      <c r="A437" s="13" t="s">
        <v>13</v>
      </c>
      <c r="B437" s="13" t="s">
        <v>476</v>
      </c>
      <c r="C437" s="13" t="s">
        <v>32</v>
      </c>
      <c r="D437" s="15">
        <v>10.661272629577104</v>
      </c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</row>
    <row r="438" ht="13.5" customHeight="1">
      <c r="A438" s="13" t="s">
        <v>13</v>
      </c>
      <c r="B438" s="13" t="s">
        <v>477</v>
      </c>
      <c r="C438" s="13" t="s">
        <v>32</v>
      </c>
      <c r="D438" s="15">
        <v>5.1624489</v>
      </c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</row>
    <row r="439" ht="14.25" customHeight="1">
      <c r="A439" s="13" t="s">
        <v>13</v>
      </c>
      <c r="B439" s="13" t="s">
        <v>478</v>
      </c>
      <c r="C439" s="13" t="s">
        <v>32</v>
      </c>
      <c r="D439" s="15">
        <v>7.531846321750314</v>
      </c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</row>
    <row r="440" ht="14.25" customHeight="1">
      <c r="A440" s="13" t="s">
        <v>13</v>
      </c>
      <c r="B440" s="13" t="s">
        <v>479</v>
      </c>
      <c r="C440" s="13" t="s">
        <v>32</v>
      </c>
      <c r="D440" s="15">
        <v>5.1624489</v>
      </c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</row>
    <row r="441" ht="13.5" customHeight="1">
      <c r="A441" s="13" t="s">
        <v>13</v>
      </c>
      <c r="B441" s="13" t="s">
        <v>480</v>
      </c>
      <c r="C441" s="13" t="s">
        <v>32</v>
      </c>
      <c r="D441" s="15">
        <v>5.1624489</v>
      </c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</row>
    <row r="442" ht="15.75" customHeight="1">
      <c r="A442" s="13" t="s">
        <v>13</v>
      </c>
      <c r="B442" s="13" t="s">
        <v>481</v>
      </c>
      <c r="C442" s="13" t="s">
        <v>32</v>
      </c>
      <c r="D442" s="15">
        <v>14.688170241137517</v>
      </c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</row>
    <row r="443" ht="13.5" customHeight="1">
      <c r="A443" s="13" t="s">
        <v>13</v>
      </c>
      <c r="B443" s="13" t="s">
        <v>482</v>
      </c>
      <c r="C443" s="13" t="s">
        <v>32</v>
      </c>
      <c r="D443" s="15">
        <v>4.57656621</v>
      </c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</row>
    <row r="444" ht="13.5" customHeight="1">
      <c r="A444" s="13" t="s">
        <v>13</v>
      </c>
      <c r="B444" s="13" t="s">
        <v>483</v>
      </c>
      <c r="C444" s="13" t="s">
        <v>32</v>
      </c>
      <c r="D444" s="15">
        <v>17.32490808085056</v>
      </c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</row>
    <row r="445" ht="13.5" customHeight="1">
      <c r="A445" s="13" t="s">
        <v>13</v>
      </c>
      <c r="B445" s="13" t="s">
        <v>484</v>
      </c>
      <c r="C445" s="13" t="s">
        <v>32</v>
      </c>
      <c r="D445" s="15">
        <v>4.57656621</v>
      </c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</row>
    <row r="446" ht="13.5" customHeight="1">
      <c r="A446" s="13" t="s">
        <v>13</v>
      </c>
      <c r="B446" s="13" t="s">
        <v>485</v>
      </c>
      <c r="C446" s="13" t="s">
        <v>32</v>
      </c>
      <c r="D446" s="15">
        <v>4.57656621</v>
      </c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</row>
    <row r="447" ht="13.5" customHeight="1">
      <c r="A447" s="13" t="s">
        <v>13</v>
      </c>
      <c r="B447" s="13" t="s">
        <v>486</v>
      </c>
      <c r="C447" s="13" t="s">
        <v>32</v>
      </c>
      <c r="D447" s="15">
        <v>4.0706568</v>
      </c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</row>
    <row r="448" ht="14.25" customHeight="1">
      <c r="A448" s="13" t="s">
        <v>13</v>
      </c>
      <c r="B448" s="13" t="s">
        <v>487</v>
      </c>
      <c r="C448" s="13" t="s">
        <v>32</v>
      </c>
      <c r="D448" s="15">
        <v>4.0706568</v>
      </c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</row>
    <row r="449" ht="14.25" customHeight="1">
      <c r="A449" s="13" t="s">
        <v>13</v>
      </c>
      <c r="B449" s="13" t="s">
        <v>488</v>
      </c>
      <c r="C449" s="13" t="s">
        <v>32</v>
      </c>
      <c r="D449" s="15">
        <v>4.57656621</v>
      </c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</row>
    <row r="450" ht="14.25" customHeight="1">
      <c r="A450" s="13" t="s">
        <v>13</v>
      </c>
      <c r="B450" s="13" t="s">
        <v>489</v>
      </c>
      <c r="C450" s="13" t="s">
        <v>32</v>
      </c>
      <c r="D450" s="15">
        <v>2.35062561</v>
      </c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</row>
    <row r="451" ht="14.25" customHeight="1">
      <c r="A451" s="13" t="s">
        <v>13</v>
      </c>
      <c r="B451" s="13" t="s">
        <v>490</v>
      </c>
      <c r="C451" s="13" t="s">
        <v>32</v>
      </c>
      <c r="D451" s="15">
        <v>2.6573098</v>
      </c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</row>
    <row r="452" ht="14.25" customHeight="1">
      <c r="A452" s="13" t="s">
        <v>13</v>
      </c>
      <c r="B452" s="13" t="s">
        <v>491</v>
      </c>
      <c r="C452" s="13" t="s">
        <v>32</v>
      </c>
      <c r="D452" s="15">
        <v>2.6573098</v>
      </c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</row>
    <row r="453" ht="14.25" customHeight="1">
      <c r="A453" s="13" t="s">
        <v>13</v>
      </c>
      <c r="B453" s="13" t="s">
        <v>492</v>
      </c>
      <c r="C453" s="13" t="s">
        <v>32</v>
      </c>
      <c r="D453" s="15">
        <v>0.50590941</v>
      </c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</row>
    <row r="454" ht="14.25" customHeight="1">
      <c r="A454" s="13" t="s">
        <v>13</v>
      </c>
      <c r="B454" s="13" t="s">
        <v>493</v>
      </c>
      <c r="C454" s="13" t="s">
        <v>32</v>
      </c>
      <c r="D454" s="15">
        <v>133.36733941</v>
      </c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</row>
    <row r="455" ht="14.25" customHeight="1">
      <c r="A455" s="13" t="s">
        <v>13</v>
      </c>
      <c r="B455" s="26" t="s">
        <v>494</v>
      </c>
      <c r="C455" s="13" t="s">
        <v>32</v>
      </c>
      <c r="D455" s="15">
        <v>3.59817161</v>
      </c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</row>
    <row r="456" ht="14.25" customHeight="1">
      <c r="A456" s="13" t="s">
        <v>13</v>
      </c>
      <c r="B456" s="13" t="s">
        <v>495</v>
      </c>
      <c r="C456" s="13" t="s">
        <v>32</v>
      </c>
      <c r="D456" s="15">
        <v>133.24441</v>
      </c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</row>
    <row r="457" ht="14.25" customHeight="1">
      <c r="A457" s="13" t="s">
        <v>13</v>
      </c>
      <c r="B457" s="13" t="s">
        <v>496</v>
      </c>
      <c r="C457" s="13" t="s">
        <v>32</v>
      </c>
      <c r="D457" s="15">
        <v>301.3503611486618</v>
      </c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</row>
    <row r="458" ht="14.25" customHeight="1">
      <c r="A458" s="13" t="s">
        <v>13</v>
      </c>
      <c r="B458" s="13" t="s">
        <v>497</v>
      </c>
      <c r="C458" s="13" t="s">
        <v>32</v>
      </c>
      <c r="D458" s="15">
        <v>143.75787</v>
      </c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</row>
    <row r="459" ht="14.25" customHeight="1">
      <c r="A459" s="13" t="s">
        <v>13</v>
      </c>
      <c r="B459" s="13" t="s">
        <v>498</v>
      </c>
      <c r="C459" s="13" t="s">
        <v>32</v>
      </c>
      <c r="D459" s="15">
        <v>143.75787</v>
      </c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</row>
    <row r="460" ht="14.25" customHeight="1">
      <c r="A460" s="13" t="s">
        <v>13</v>
      </c>
      <c r="B460" s="26" t="s">
        <v>499</v>
      </c>
      <c r="C460" s="13" t="s">
        <v>32</v>
      </c>
      <c r="D460" s="15">
        <v>4.86</v>
      </c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</row>
    <row r="461" ht="14.25" customHeight="1">
      <c r="A461" s="13" t="s">
        <v>13</v>
      </c>
      <c r="B461" s="13" t="s">
        <v>500</v>
      </c>
      <c r="C461" s="13" t="s">
        <v>32</v>
      </c>
      <c r="D461" s="15">
        <v>6.54959309945441</v>
      </c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</row>
    <row r="462" ht="14.25" customHeight="1">
      <c r="A462" s="13" t="s">
        <v>13</v>
      </c>
      <c r="B462" s="13" t="s">
        <v>501</v>
      </c>
      <c r="C462" s="13" t="s">
        <v>32</v>
      </c>
      <c r="D462" s="15">
        <v>11.479358584620499</v>
      </c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</row>
    <row r="463" ht="14.25" customHeight="1">
      <c r="A463" s="13" t="s">
        <v>13</v>
      </c>
      <c r="B463" s="13" t="s">
        <v>502</v>
      </c>
      <c r="C463" s="13" t="s">
        <v>32</v>
      </c>
      <c r="D463" s="15">
        <v>16.185215804245438</v>
      </c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</row>
    <row r="464" ht="14.25" customHeight="1">
      <c r="A464" s="13" t="s">
        <v>13</v>
      </c>
      <c r="B464" s="26" t="s">
        <v>419</v>
      </c>
      <c r="C464" s="13" t="s">
        <v>32</v>
      </c>
      <c r="D464" s="15">
        <v>11.814170999999998</v>
      </c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</row>
    <row r="465" ht="14.25" customHeight="1">
      <c r="A465" s="13" t="s">
        <v>13</v>
      </c>
      <c r="B465" s="13" t="s">
        <v>503</v>
      </c>
      <c r="C465" s="13" t="s">
        <v>32</v>
      </c>
      <c r="D465" s="15">
        <v>10.65096227945441</v>
      </c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</row>
    <row r="466" ht="14.25" customHeight="1">
      <c r="A466" s="13" t="s">
        <v>13</v>
      </c>
      <c r="B466" s="13" t="s">
        <v>504</v>
      </c>
      <c r="C466" s="13" t="s">
        <v>32</v>
      </c>
      <c r="D466" s="15">
        <v>5.021489275113122</v>
      </c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</row>
    <row r="467" ht="14.25" customHeight="1">
      <c r="A467" s="2" t="s">
        <v>14</v>
      </c>
      <c r="B467" s="14" t="s">
        <v>505</v>
      </c>
      <c r="C467" s="13" t="s">
        <v>32</v>
      </c>
      <c r="D467" s="15">
        <v>3.638085170628519</v>
      </c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</row>
    <row r="468" ht="14.25" customHeight="1">
      <c r="A468" s="2" t="s">
        <v>14</v>
      </c>
      <c r="B468" s="13" t="s">
        <v>506</v>
      </c>
      <c r="C468" s="13" t="s">
        <v>32</v>
      </c>
      <c r="D468" s="15">
        <v>4.095560633597021</v>
      </c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</row>
    <row r="469" ht="14.25" customHeight="1">
      <c r="A469" s="2" t="s">
        <v>14</v>
      </c>
      <c r="B469" s="13" t="s">
        <v>507</v>
      </c>
      <c r="C469" s="13" t="s">
        <v>32</v>
      </c>
      <c r="D469" s="15">
        <v>4.57656621</v>
      </c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</row>
    <row r="470" ht="14.25" customHeight="1">
      <c r="A470" s="2" t="s">
        <v>14</v>
      </c>
      <c r="B470" s="13" t="s">
        <v>508</v>
      </c>
      <c r="C470" s="13" t="s">
        <v>32</v>
      </c>
      <c r="D470" s="15">
        <v>4.57656621</v>
      </c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</row>
    <row r="471" ht="14.25" customHeight="1">
      <c r="A471" s="2" t="s">
        <v>14</v>
      </c>
      <c r="B471" s="13" t="s">
        <v>509</v>
      </c>
      <c r="C471" s="13" t="s">
        <v>32</v>
      </c>
      <c r="D471" s="15">
        <v>4.0706568</v>
      </c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</row>
    <row r="472" ht="14.25" customHeight="1">
      <c r="A472" s="2" t="s">
        <v>14</v>
      </c>
      <c r="B472" s="13" t="s">
        <v>510</v>
      </c>
      <c r="C472" s="13" t="s">
        <v>32</v>
      </c>
      <c r="D472" s="15">
        <v>0.24863082</v>
      </c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</row>
    <row r="473" ht="15.0" customHeight="1">
      <c r="A473" s="2" t="s">
        <v>14</v>
      </c>
      <c r="B473" s="13" t="s">
        <v>511</v>
      </c>
      <c r="C473" s="13" t="s">
        <v>32</v>
      </c>
      <c r="D473" s="15">
        <v>2.2369674</v>
      </c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</row>
    <row r="474" ht="15.0" customHeight="1">
      <c r="A474" s="2" t="s">
        <v>512</v>
      </c>
      <c r="B474" s="13" t="s">
        <v>513</v>
      </c>
      <c r="C474" s="13" t="s">
        <v>32</v>
      </c>
      <c r="D474" s="15">
        <v>4.250833025178275</v>
      </c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</row>
    <row r="475" ht="14.25" customHeight="1">
      <c r="A475" s="2" t="s">
        <v>512</v>
      </c>
      <c r="B475" s="13" t="s">
        <v>514</v>
      </c>
      <c r="C475" s="13" t="s">
        <v>32</v>
      </c>
      <c r="D475" s="15">
        <v>2.2369674</v>
      </c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</row>
    <row r="476" ht="14.25" customHeight="1">
      <c r="A476" s="2" t="s">
        <v>15</v>
      </c>
      <c r="B476" s="13" t="s">
        <v>515</v>
      </c>
      <c r="C476" s="13" t="s">
        <v>32</v>
      </c>
      <c r="D476" s="15">
        <v>1.0728224</v>
      </c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</row>
    <row r="477" ht="14.25" customHeight="1">
      <c r="A477" s="2" t="s">
        <v>15</v>
      </c>
      <c r="B477" s="13" t="s">
        <v>516</v>
      </c>
      <c r="C477" s="13" t="s">
        <v>32</v>
      </c>
      <c r="D477" s="15">
        <v>3.1679241</v>
      </c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</row>
    <row r="478" ht="14.25" customHeight="1">
      <c r="A478" s="2" t="s">
        <v>15</v>
      </c>
      <c r="B478" s="13" t="s">
        <v>517</v>
      </c>
      <c r="C478" s="13" t="s">
        <v>32</v>
      </c>
      <c r="D478" s="15">
        <v>0.038865914</v>
      </c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</row>
    <row r="479" ht="14.25" customHeight="1">
      <c r="A479" s="2" t="s">
        <v>15</v>
      </c>
      <c r="B479" s="13" t="s">
        <v>518</v>
      </c>
      <c r="C479" s="13" t="s">
        <v>32</v>
      </c>
      <c r="D479" s="15">
        <v>0.003107434</v>
      </c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</row>
    <row r="480" ht="14.25" customHeight="1">
      <c r="A480" s="2" t="s">
        <v>15</v>
      </c>
      <c r="B480" s="13" t="s">
        <v>519</v>
      </c>
      <c r="C480" s="13" t="s">
        <v>32</v>
      </c>
      <c r="D480" s="15">
        <v>4.43816921874614</v>
      </c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</row>
    <row r="481" ht="14.25" customHeight="1">
      <c r="A481" s="2" t="s">
        <v>15</v>
      </c>
      <c r="B481" s="13" t="s">
        <v>520</v>
      </c>
      <c r="C481" s="13" t="s">
        <v>32</v>
      </c>
      <c r="D481" s="15">
        <v>2.1796542</v>
      </c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</row>
    <row r="482" ht="14.25" customHeight="1">
      <c r="A482" s="2" t="s">
        <v>15</v>
      </c>
      <c r="B482" s="13" t="s">
        <v>521</v>
      </c>
      <c r="C482" s="13" t="s">
        <v>32</v>
      </c>
      <c r="D482" s="15">
        <v>0.04316822528547717</v>
      </c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</row>
    <row r="483" ht="13.5" customHeight="1">
      <c r="A483" s="2" t="s">
        <v>15</v>
      </c>
      <c r="B483" s="13" t="s">
        <v>522</v>
      </c>
      <c r="C483" s="13" t="s">
        <v>32</v>
      </c>
      <c r="D483" s="15">
        <v>0.4025163126309391</v>
      </c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</row>
    <row r="484" ht="13.5" customHeight="1">
      <c r="A484" s="2" t="s">
        <v>15</v>
      </c>
      <c r="B484" s="13" t="s">
        <v>523</v>
      </c>
      <c r="C484" s="13" t="s">
        <v>32</v>
      </c>
      <c r="D484" s="15">
        <v>1.027759536456225</v>
      </c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</row>
    <row r="485" ht="13.5" customHeight="1">
      <c r="A485" s="2" t="s">
        <v>15</v>
      </c>
      <c r="B485" s="13" t="s">
        <v>524</v>
      </c>
      <c r="C485" s="13" t="s">
        <v>32</v>
      </c>
      <c r="D485" s="15">
        <v>0.3432553549012598</v>
      </c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</row>
    <row r="486" ht="14.25" customHeight="1">
      <c r="A486" s="13" t="s">
        <v>16</v>
      </c>
      <c r="B486" s="13" t="s">
        <v>525</v>
      </c>
      <c r="C486" s="13" t="s">
        <v>32</v>
      </c>
      <c r="D486" s="15">
        <v>6.480366028338212</v>
      </c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</row>
    <row r="487" ht="14.25" customHeight="1">
      <c r="A487" s="13" t="s">
        <v>16</v>
      </c>
      <c r="B487" s="13" t="s">
        <v>526</v>
      </c>
      <c r="C487" s="13" t="s">
        <v>32</v>
      </c>
      <c r="D487" s="15">
        <v>7.112601276601055</v>
      </c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</row>
    <row r="488" ht="13.5" customHeight="1">
      <c r="A488" s="13" t="s">
        <v>527</v>
      </c>
      <c r="B488" s="13" t="s">
        <v>528</v>
      </c>
      <c r="C488" s="13" t="s">
        <v>32</v>
      </c>
      <c r="D488" s="15">
        <v>18.32061529616444</v>
      </c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</row>
    <row r="489" ht="15.75" customHeight="1">
      <c r="A489" s="28" t="s">
        <v>527</v>
      </c>
      <c r="B489" s="16" t="s">
        <v>529</v>
      </c>
      <c r="C489" s="13" t="s">
        <v>32</v>
      </c>
      <c r="D489" s="15">
        <v>2.8442167</v>
      </c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</row>
    <row r="490" ht="15.75" customHeight="1">
      <c r="A490" s="13" t="s">
        <v>527</v>
      </c>
      <c r="B490" s="13" t="s">
        <v>530</v>
      </c>
      <c r="C490" s="13" t="s">
        <v>32</v>
      </c>
      <c r="D490" s="15">
        <v>8.344267799405406</v>
      </c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</row>
    <row r="491" ht="13.5" customHeight="1">
      <c r="A491" s="13" t="s">
        <v>527</v>
      </c>
      <c r="B491" s="13" t="s">
        <v>531</v>
      </c>
      <c r="C491" s="13" t="s">
        <v>32</v>
      </c>
      <c r="D491" s="15">
        <v>4.533620679420093</v>
      </c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</row>
    <row r="492" ht="15.0" customHeight="1">
      <c r="A492" s="13" t="s">
        <v>527</v>
      </c>
      <c r="B492" s="13" t="s">
        <v>532</v>
      </c>
      <c r="C492" s="13" t="s">
        <v>32</v>
      </c>
      <c r="D492" s="15">
        <v>6.149817657384051</v>
      </c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</row>
    <row r="493" ht="15.0" customHeight="1">
      <c r="A493" s="13" t="s">
        <v>527</v>
      </c>
      <c r="B493" s="13" t="s">
        <v>533</v>
      </c>
      <c r="C493" s="13" t="s">
        <v>32</v>
      </c>
      <c r="D493" s="15">
        <v>3.329107261492555</v>
      </c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</row>
    <row r="494" ht="15.75" customHeight="1">
      <c r="A494" s="13" t="s">
        <v>527</v>
      </c>
      <c r="B494" s="13" t="s">
        <v>534</v>
      </c>
      <c r="C494" s="13" t="s">
        <v>32</v>
      </c>
      <c r="D494" s="15">
        <v>3.36368106</v>
      </c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</row>
    <row r="495" ht="15.75" customHeight="1">
      <c r="A495" s="13" t="s">
        <v>527</v>
      </c>
      <c r="B495" s="13" t="s">
        <v>535</v>
      </c>
      <c r="C495" s="13" t="s">
        <v>32</v>
      </c>
      <c r="D495" s="15">
        <v>2.93233246</v>
      </c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</row>
    <row r="496" ht="15.75" customHeight="1">
      <c r="A496" s="13" t="s">
        <v>527</v>
      </c>
      <c r="B496" s="13" t="s">
        <v>536</v>
      </c>
      <c r="C496" s="13" t="s">
        <v>32</v>
      </c>
      <c r="D496" s="15">
        <v>14.44</v>
      </c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</row>
    <row r="497" ht="15.75" customHeight="1">
      <c r="A497" s="13" t="s">
        <v>527</v>
      </c>
      <c r="B497" s="13" t="s">
        <v>537</v>
      </c>
      <c r="C497" s="13" t="s">
        <v>32</v>
      </c>
      <c r="D497" s="15">
        <v>6.6588864</v>
      </c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</row>
    <row r="498" ht="15.75" customHeight="1">
      <c r="A498" s="13" t="s">
        <v>527</v>
      </c>
      <c r="B498" s="13" t="s">
        <v>538</v>
      </c>
      <c r="C498" s="13" t="s">
        <v>32</v>
      </c>
      <c r="D498" s="15">
        <v>8.8537338320387</v>
      </c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</row>
    <row r="499" ht="15.75" customHeight="1">
      <c r="A499" s="13" t="s">
        <v>527</v>
      </c>
      <c r="B499" s="13" t="s">
        <v>539</v>
      </c>
      <c r="C499" s="13" t="s">
        <v>32</v>
      </c>
      <c r="D499" s="15">
        <v>4.767840432520274</v>
      </c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</row>
    <row r="500" ht="15.75" customHeight="1">
      <c r="A500" s="13" t="s">
        <v>527</v>
      </c>
      <c r="B500" s="13" t="s">
        <v>540</v>
      </c>
      <c r="C500" s="13" t="s">
        <v>32</v>
      </c>
      <c r="D500" s="15">
        <v>5.98542881</v>
      </c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</row>
    <row r="501" ht="15.75" customHeight="1">
      <c r="A501" s="13" t="s">
        <v>527</v>
      </c>
      <c r="B501" s="13" t="s">
        <v>541</v>
      </c>
      <c r="C501" s="13" t="s">
        <v>32</v>
      </c>
      <c r="D501" s="15">
        <v>6.844891917406566</v>
      </c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</row>
    <row r="502" ht="15.75" customHeight="1">
      <c r="A502" s="13" t="s">
        <v>527</v>
      </c>
      <c r="B502" s="13" t="s">
        <v>542</v>
      </c>
      <c r="C502" s="13" t="s">
        <v>32</v>
      </c>
      <c r="D502" s="15">
        <v>5.98542881</v>
      </c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</row>
    <row r="503" ht="15.75" customHeight="1">
      <c r="A503" s="13" t="s">
        <v>527</v>
      </c>
      <c r="B503" s="13" t="s">
        <v>543</v>
      </c>
      <c r="C503" s="13" t="s">
        <v>32</v>
      </c>
      <c r="D503" s="15">
        <v>2.9148091</v>
      </c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</row>
    <row r="504" ht="15.75" customHeight="1">
      <c r="A504" s="13" t="s">
        <v>527</v>
      </c>
      <c r="B504" s="13" t="s">
        <v>544</v>
      </c>
      <c r="C504" s="13" t="s">
        <v>32</v>
      </c>
      <c r="D504" s="15">
        <v>2.8442167</v>
      </c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</row>
    <row r="505" ht="15.75" customHeight="1">
      <c r="A505" s="13" t="s">
        <v>527</v>
      </c>
      <c r="B505" s="13" t="s">
        <v>545</v>
      </c>
      <c r="C505" s="13" t="s">
        <v>32</v>
      </c>
      <c r="D505" s="15">
        <v>3.912624699750103</v>
      </c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</row>
    <row r="506" ht="15.75" customHeight="1">
      <c r="A506" s="13" t="s">
        <v>527</v>
      </c>
      <c r="B506" s="13" t="s">
        <v>546</v>
      </c>
      <c r="C506" s="13" t="s">
        <v>32</v>
      </c>
      <c r="D506" s="15">
        <v>3.6544948174368037</v>
      </c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</row>
    <row r="507" ht="15.75" customHeight="1">
      <c r="A507" s="13" t="s">
        <v>527</v>
      </c>
      <c r="B507" s="13" t="s">
        <v>547</v>
      </c>
      <c r="C507" s="13" t="s">
        <v>32</v>
      </c>
      <c r="D507" s="15">
        <v>2.8442167</v>
      </c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</row>
    <row r="508" ht="15.75" customHeight="1">
      <c r="A508" s="13" t="s">
        <v>527</v>
      </c>
      <c r="B508" s="14" t="s">
        <v>548</v>
      </c>
      <c r="C508" s="13" t="s">
        <v>32</v>
      </c>
      <c r="D508" s="15">
        <v>2.34769692</v>
      </c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</row>
    <row r="509" ht="15.75" customHeight="1">
      <c r="A509" s="13" t="s">
        <v>527</v>
      </c>
      <c r="B509" s="13" t="s">
        <v>549</v>
      </c>
      <c r="C509" s="13" t="s">
        <v>32</v>
      </c>
      <c r="D509" s="15">
        <v>2.93233246</v>
      </c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</row>
    <row r="510" ht="13.5" customHeight="1">
      <c r="A510" s="13" t="s">
        <v>527</v>
      </c>
      <c r="B510" s="13" t="s">
        <v>550</v>
      </c>
      <c r="C510" s="13" t="s">
        <v>32</v>
      </c>
      <c r="D510" s="15">
        <v>6.089709760068045</v>
      </c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</row>
    <row r="511" ht="15.75" customHeight="1">
      <c r="A511" s="13" t="s">
        <v>527</v>
      </c>
      <c r="B511" s="13" t="s">
        <v>551</v>
      </c>
      <c r="C511" s="13" t="s">
        <v>32</v>
      </c>
      <c r="D511" s="15">
        <v>2.8442167</v>
      </c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</row>
    <row r="512" ht="15.75" customHeight="1">
      <c r="A512" s="13" t="s">
        <v>527</v>
      </c>
      <c r="B512" s="13" t="s">
        <v>552</v>
      </c>
      <c r="C512" s="13" t="s">
        <v>32</v>
      </c>
      <c r="D512" s="15">
        <v>2.9667990200000003</v>
      </c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</row>
    <row r="513" ht="15.75" customHeight="1">
      <c r="A513" s="13" t="s">
        <v>527</v>
      </c>
      <c r="B513" s="13" t="s">
        <v>553</v>
      </c>
      <c r="C513" s="13" t="s">
        <v>32</v>
      </c>
      <c r="D513" s="15">
        <v>2.22816261</v>
      </c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</row>
    <row r="514" ht="15.75" customHeight="1">
      <c r="A514" s="28" t="s">
        <v>17</v>
      </c>
      <c r="B514" s="29" t="s">
        <v>554</v>
      </c>
      <c r="C514" s="13" t="s">
        <v>32</v>
      </c>
      <c r="D514" s="15">
        <v>3.886092097299799</v>
      </c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</row>
    <row r="515" ht="15.75" customHeight="1">
      <c r="A515" s="28" t="s">
        <v>17</v>
      </c>
      <c r="B515" s="16" t="s">
        <v>555</v>
      </c>
      <c r="C515" s="13" t="s">
        <v>32</v>
      </c>
      <c r="D515" s="15">
        <v>2.415942448</v>
      </c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</row>
    <row r="516" ht="15.75" customHeight="1">
      <c r="A516" s="13" t="s">
        <v>17</v>
      </c>
      <c r="B516" s="13" t="s">
        <v>556</v>
      </c>
      <c r="C516" s="13" t="s">
        <v>32</v>
      </c>
      <c r="D516" s="15">
        <v>2.0061355</v>
      </c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</row>
    <row r="517" ht="13.5" customHeight="1">
      <c r="A517" s="28" t="s">
        <v>17</v>
      </c>
      <c r="B517" s="16" t="s">
        <v>557</v>
      </c>
      <c r="C517" s="13" t="s">
        <v>32</v>
      </c>
      <c r="D517" s="15">
        <v>3.3205099</v>
      </c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</row>
    <row r="518" ht="13.5" customHeight="1">
      <c r="A518" s="28" t="s">
        <v>17</v>
      </c>
      <c r="B518" s="16" t="s">
        <v>558</v>
      </c>
      <c r="C518" s="13" t="s">
        <v>32</v>
      </c>
      <c r="D518" s="15">
        <v>6.943304896102947</v>
      </c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</row>
    <row r="519" ht="13.5" customHeight="1">
      <c r="A519" s="28" t="s">
        <v>17</v>
      </c>
      <c r="B519" s="16" t="s">
        <v>559</v>
      </c>
      <c r="C519" s="13" t="s">
        <v>32</v>
      </c>
      <c r="D519" s="15">
        <v>2.39620606</v>
      </c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</row>
    <row r="520" ht="13.5" customHeight="1">
      <c r="A520" s="28" t="s">
        <v>17</v>
      </c>
      <c r="B520" s="16" t="s">
        <v>560</v>
      </c>
      <c r="C520" s="13" t="s">
        <v>32</v>
      </c>
      <c r="D520" s="15">
        <v>2.39620606</v>
      </c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</row>
    <row r="521" ht="13.5" customHeight="1">
      <c r="A521" s="28" t="s">
        <v>17</v>
      </c>
      <c r="B521" s="16" t="s">
        <v>561</v>
      </c>
      <c r="C521" s="13" t="s">
        <v>32</v>
      </c>
      <c r="D521" s="15">
        <v>2.34443336</v>
      </c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</row>
    <row r="522" ht="15.75" customHeight="1">
      <c r="A522" s="13" t="s">
        <v>17</v>
      </c>
      <c r="B522" s="13" t="s">
        <v>562</v>
      </c>
      <c r="C522" s="13" t="s">
        <v>32</v>
      </c>
      <c r="D522" s="15">
        <v>2.9148091</v>
      </c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</row>
    <row r="523" ht="15.75" customHeight="1">
      <c r="A523" s="28" t="s">
        <v>17</v>
      </c>
      <c r="B523" s="16" t="s">
        <v>563</v>
      </c>
      <c r="C523" s="13" t="s">
        <v>32</v>
      </c>
      <c r="D523" s="15">
        <v>2.39620606</v>
      </c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</row>
    <row r="524" ht="15.75" customHeight="1">
      <c r="A524" s="28" t="s">
        <v>17</v>
      </c>
      <c r="B524" s="16" t="s">
        <v>564</v>
      </c>
      <c r="C524" s="13" t="s">
        <v>32</v>
      </c>
      <c r="D524" s="15">
        <v>2.31323036</v>
      </c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</row>
    <row r="525" ht="15.75" customHeight="1">
      <c r="A525" s="28" t="s">
        <v>17</v>
      </c>
      <c r="B525" s="16" t="s">
        <v>565</v>
      </c>
      <c r="C525" s="13" t="s">
        <v>32</v>
      </c>
      <c r="D525" s="15">
        <v>2.39620606</v>
      </c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</row>
    <row r="526" ht="15.75" customHeight="1">
      <c r="A526" s="28" t="s">
        <v>17</v>
      </c>
      <c r="B526" s="16" t="s">
        <v>566</v>
      </c>
      <c r="C526" s="13" t="s">
        <v>32</v>
      </c>
      <c r="D526" s="15">
        <v>4.0382532</v>
      </c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</row>
    <row r="527" ht="13.5" customHeight="1">
      <c r="A527" s="28" t="s">
        <v>17</v>
      </c>
      <c r="B527" s="16" t="s">
        <v>567</v>
      </c>
      <c r="C527" s="13" t="s">
        <v>32</v>
      </c>
      <c r="D527" s="15">
        <v>10.130440012303366</v>
      </c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</row>
    <row r="528" ht="13.5" customHeight="1">
      <c r="A528" s="28" t="s">
        <v>17</v>
      </c>
      <c r="B528" s="16" t="s">
        <v>568</v>
      </c>
      <c r="C528" s="13" t="s">
        <v>32</v>
      </c>
      <c r="D528" s="15">
        <v>5.059142</v>
      </c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</row>
    <row r="529" ht="13.5" customHeight="1">
      <c r="A529" s="28" t="s">
        <v>17</v>
      </c>
      <c r="B529" s="16" t="s">
        <v>569</v>
      </c>
      <c r="C529" s="13" t="s">
        <v>32</v>
      </c>
      <c r="D529" s="15">
        <v>2.4326153</v>
      </c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</row>
    <row r="530" ht="15.75" customHeight="1">
      <c r="A530" s="13" t="s">
        <v>17</v>
      </c>
      <c r="B530" s="13" t="s">
        <v>570</v>
      </c>
      <c r="C530" s="13" t="s">
        <v>32</v>
      </c>
      <c r="D530" s="15">
        <v>4.7458202689234925</v>
      </c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</row>
    <row r="531" ht="15.0" customHeight="1">
      <c r="A531" s="28" t="s">
        <v>17</v>
      </c>
      <c r="B531" s="16" t="s">
        <v>571</v>
      </c>
      <c r="C531" s="13" t="s">
        <v>32</v>
      </c>
      <c r="D531" s="15">
        <v>16.18403400212055</v>
      </c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</row>
    <row r="532" ht="15.0" customHeight="1">
      <c r="A532" s="28" t="s">
        <v>17</v>
      </c>
      <c r="B532" s="16" t="s">
        <v>572</v>
      </c>
      <c r="C532" s="13" t="s">
        <v>32</v>
      </c>
      <c r="D532" s="15">
        <v>8.84375306</v>
      </c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</row>
    <row r="533" ht="15.0" customHeight="1">
      <c r="A533" s="13" t="s">
        <v>573</v>
      </c>
      <c r="B533" s="13" t="s">
        <v>574</v>
      </c>
      <c r="C533" s="13" t="s">
        <v>32</v>
      </c>
      <c r="D533" s="15">
        <v>3.257710138468262</v>
      </c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</row>
    <row r="534" ht="15.75" customHeight="1">
      <c r="A534" s="13" t="s">
        <v>18</v>
      </c>
      <c r="B534" s="30" t="s">
        <v>575</v>
      </c>
      <c r="C534" s="13" t="s">
        <v>32</v>
      </c>
      <c r="D534" s="15">
        <v>5.34934</v>
      </c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</row>
    <row r="535" ht="13.5" customHeight="1">
      <c r="A535" s="13" t="s">
        <v>18</v>
      </c>
      <c r="B535" s="30" t="s">
        <v>576</v>
      </c>
      <c r="C535" s="13" t="s">
        <v>32</v>
      </c>
      <c r="D535" s="15">
        <v>5.34934</v>
      </c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</row>
    <row r="536" ht="15.75" customHeight="1">
      <c r="A536" s="13" t="s">
        <v>18</v>
      </c>
      <c r="B536" s="13" t="s">
        <v>577</v>
      </c>
      <c r="C536" s="13" t="s">
        <v>32</v>
      </c>
      <c r="D536" s="15">
        <v>1.8917684</v>
      </c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</row>
    <row r="537" ht="13.5" customHeight="1">
      <c r="A537" s="13" t="s">
        <v>18</v>
      </c>
      <c r="B537" s="26" t="s">
        <v>578</v>
      </c>
      <c r="C537" s="13" t="s">
        <v>32</v>
      </c>
      <c r="D537" s="15">
        <v>5.918199055780969</v>
      </c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</row>
    <row r="538" ht="13.5" customHeight="1">
      <c r="A538" s="13" t="s">
        <v>18</v>
      </c>
      <c r="B538" s="13" t="s">
        <v>579</v>
      </c>
      <c r="C538" s="13" t="s">
        <v>32</v>
      </c>
      <c r="D538" s="15">
        <v>0.5618040627883701</v>
      </c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</row>
    <row r="539" ht="13.5" customHeight="1">
      <c r="A539" s="13" t="s">
        <v>18</v>
      </c>
      <c r="B539" s="13" t="s">
        <v>580</v>
      </c>
      <c r="C539" s="13" t="s">
        <v>32</v>
      </c>
      <c r="D539" s="15">
        <v>3.1679241</v>
      </c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</row>
    <row r="540" ht="13.5" customHeight="1">
      <c r="A540" s="13" t="s">
        <v>18</v>
      </c>
      <c r="B540" s="13" t="s">
        <v>581</v>
      </c>
      <c r="C540" s="13" t="s">
        <v>32</v>
      </c>
      <c r="D540" s="15">
        <v>2.884923636238455</v>
      </c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</row>
    <row r="541" ht="15.75" customHeight="1">
      <c r="A541" s="13" t="s">
        <v>18</v>
      </c>
      <c r="B541" s="13" t="s">
        <v>582</v>
      </c>
      <c r="C541" s="13" t="s">
        <v>32</v>
      </c>
      <c r="D541" s="15">
        <v>1.8917684</v>
      </c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</row>
    <row r="542" ht="15.75" customHeight="1">
      <c r="A542" s="13" t="s">
        <v>18</v>
      </c>
      <c r="B542" s="13" t="s">
        <v>583</v>
      </c>
      <c r="C542" s="13" t="s">
        <v>32</v>
      </c>
      <c r="D542" s="15">
        <v>1.2118756</v>
      </c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</row>
    <row r="543" ht="15.75" customHeight="1">
      <c r="A543" s="13" t="s">
        <v>584</v>
      </c>
      <c r="B543" s="13" t="s">
        <v>585</v>
      </c>
      <c r="C543" s="13" t="s">
        <v>32</v>
      </c>
      <c r="D543" s="15" t="e">
        <v>#N/A</v>
      </c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</row>
    <row r="544" ht="15.0" customHeight="1">
      <c r="A544" s="13" t="s">
        <v>584</v>
      </c>
      <c r="B544" s="13" t="s">
        <v>586</v>
      </c>
      <c r="C544" s="13" t="s">
        <v>32</v>
      </c>
      <c r="D544" s="15" t="e">
        <v>#N/A</v>
      </c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</row>
    <row r="545" ht="15.0" customHeight="1">
      <c r="A545" s="13" t="s">
        <v>584</v>
      </c>
      <c r="B545" s="13" t="s">
        <v>587</v>
      </c>
      <c r="C545" s="13" t="s">
        <v>32</v>
      </c>
      <c r="D545" s="15" t="e">
        <v>#N/A</v>
      </c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</row>
    <row r="546" ht="13.5" customHeight="1">
      <c r="A546" s="13" t="s">
        <v>584</v>
      </c>
      <c r="B546" s="13" t="s">
        <v>588</v>
      </c>
      <c r="C546" s="13" t="s">
        <v>32</v>
      </c>
      <c r="D546" s="15" t="e">
        <v>#N/A</v>
      </c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</row>
    <row r="547" ht="15.75" customHeight="1">
      <c r="A547" s="13" t="s">
        <v>584</v>
      </c>
      <c r="B547" s="13" t="s">
        <v>589</v>
      </c>
      <c r="C547" s="13" t="s">
        <v>32</v>
      </c>
      <c r="D547" s="15">
        <v>6.98850135218825</v>
      </c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</row>
    <row r="548" ht="15.75" customHeight="1">
      <c r="A548" s="13" t="s">
        <v>584</v>
      </c>
      <c r="B548" s="13" t="s">
        <v>590</v>
      </c>
      <c r="C548" s="13" t="s">
        <v>32</v>
      </c>
      <c r="D548" s="15" t="e">
        <v>#N/A</v>
      </c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</row>
    <row r="549" ht="15.75" customHeight="1">
      <c r="A549" s="13" t="s">
        <v>584</v>
      </c>
      <c r="B549" s="13" t="s">
        <v>591</v>
      </c>
      <c r="C549" s="13" t="s">
        <v>32</v>
      </c>
      <c r="D549" s="15" t="e">
        <v>#N/A</v>
      </c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</row>
    <row r="550" ht="14.25" customHeight="1">
      <c r="A550" s="13" t="s">
        <v>584</v>
      </c>
      <c r="B550" s="13" t="s">
        <v>592</v>
      </c>
      <c r="C550" s="13" t="s">
        <v>32</v>
      </c>
      <c r="D550" s="15" t="e">
        <v>#N/A</v>
      </c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</row>
    <row r="551" ht="15.0" customHeight="1">
      <c r="A551" s="13" t="s">
        <v>584</v>
      </c>
      <c r="B551" s="13" t="s">
        <v>593</v>
      </c>
      <c r="C551" s="13" t="s">
        <v>32</v>
      </c>
      <c r="D551" s="15" t="e">
        <v>#N/A</v>
      </c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</row>
    <row r="552" ht="15.0" customHeight="1">
      <c r="A552" s="13" t="s">
        <v>584</v>
      </c>
      <c r="B552" s="13" t="s">
        <v>594</v>
      </c>
      <c r="C552" s="13" t="s">
        <v>32</v>
      </c>
      <c r="D552" s="15" t="e">
        <v>#N/A</v>
      </c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</row>
    <row r="553" ht="15.0" customHeight="1">
      <c r="A553" s="13" t="s">
        <v>584</v>
      </c>
      <c r="B553" s="13" t="s">
        <v>595</v>
      </c>
      <c r="C553" s="13" t="s">
        <v>32</v>
      </c>
      <c r="D553" s="15" t="e">
        <v>#N/A</v>
      </c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</row>
    <row r="554" ht="15.0" customHeight="1">
      <c r="A554" s="13" t="s">
        <v>584</v>
      </c>
      <c r="B554" s="13" t="s">
        <v>596</v>
      </c>
      <c r="C554" s="13" t="s">
        <v>32</v>
      </c>
      <c r="D554" s="15" t="e">
        <v>#N/A</v>
      </c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</row>
    <row r="555" ht="15.0" customHeight="1">
      <c r="A555" s="13" t="s">
        <v>584</v>
      </c>
      <c r="B555" s="13" t="s">
        <v>597</v>
      </c>
      <c r="C555" s="13" t="s">
        <v>32</v>
      </c>
      <c r="D555" s="15" t="e">
        <v>#N/A</v>
      </c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</row>
    <row r="556" ht="15.0" customHeight="1">
      <c r="A556" s="13" t="s">
        <v>584</v>
      </c>
      <c r="B556" s="13" t="s">
        <v>598</v>
      </c>
      <c r="C556" s="13" t="s">
        <v>32</v>
      </c>
      <c r="D556" s="15">
        <v>5.110700864571103</v>
      </c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</row>
    <row r="557" ht="15.0" customHeight="1">
      <c r="A557" s="13" t="s">
        <v>584</v>
      </c>
      <c r="B557" s="13" t="s">
        <v>599</v>
      </c>
      <c r="C557" s="13" t="s">
        <v>32</v>
      </c>
      <c r="D557" s="15" t="e">
        <v>#N/A</v>
      </c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</row>
    <row r="558" ht="15.0" customHeight="1">
      <c r="A558" s="13" t="s">
        <v>584</v>
      </c>
      <c r="B558" s="13" t="s">
        <v>600</v>
      </c>
      <c r="C558" s="13" t="s">
        <v>32</v>
      </c>
      <c r="D558" s="15">
        <v>2.119438940595776</v>
      </c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</row>
    <row r="559" ht="15.0" customHeight="1">
      <c r="A559" s="13" t="s">
        <v>584</v>
      </c>
      <c r="B559" s="13" t="s">
        <v>601</v>
      </c>
      <c r="C559" s="13" t="s">
        <v>32</v>
      </c>
      <c r="D559" s="15" t="e">
        <v>#N/A</v>
      </c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</row>
    <row r="560" ht="15.0" customHeight="1">
      <c r="A560" s="13" t="s">
        <v>584</v>
      </c>
      <c r="B560" s="13" t="s">
        <v>602</v>
      </c>
      <c r="C560" s="13" t="s">
        <v>32</v>
      </c>
      <c r="D560" s="15" t="e">
        <v>#N/A</v>
      </c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</row>
    <row r="561" ht="15.0" customHeight="1">
      <c r="A561" s="13" t="s">
        <v>584</v>
      </c>
      <c r="B561" s="13" t="s">
        <v>603</v>
      </c>
      <c r="C561" s="13" t="s">
        <v>32</v>
      </c>
      <c r="D561" s="15" t="e">
        <v>#N/A</v>
      </c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</row>
    <row r="562" ht="15.0" customHeight="1">
      <c r="A562" s="13" t="s">
        <v>584</v>
      </c>
      <c r="B562" s="13" t="s">
        <v>604</v>
      </c>
      <c r="C562" s="13" t="s">
        <v>32</v>
      </c>
      <c r="D562" s="15" t="e">
        <v>#N/A</v>
      </c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</row>
    <row r="563" ht="15.0" customHeight="1">
      <c r="A563" s="13" t="s">
        <v>20</v>
      </c>
      <c r="B563" s="31" t="s">
        <v>605</v>
      </c>
      <c r="C563" s="13" t="s">
        <v>32</v>
      </c>
      <c r="D563" s="15">
        <v>0.3086220622886435</v>
      </c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</row>
    <row r="564" ht="15.0" customHeight="1">
      <c r="A564" s="13" t="s">
        <v>20</v>
      </c>
      <c r="B564" s="13" t="s">
        <v>606</v>
      </c>
      <c r="C564" s="13" t="s">
        <v>32</v>
      </c>
      <c r="D564" s="15">
        <v>0.6499894343862621</v>
      </c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</row>
    <row r="565" ht="15.0" customHeight="1">
      <c r="A565" s="13" t="s">
        <v>20</v>
      </c>
      <c r="B565" s="31" t="s">
        <v>607</v>
      </c>
      <c r="C565" s="13" t="s">
        <v>32</v>
      </c>
      <c r="D565" s="15" t="e">
        <v>#N/A</v>
      </c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</row>
    <row r="566" ht="15.0" customHeight="1">
      <c r="A566" s="28" t="s">
        <v>20</v>
      </c>
      <c r="B566" s="16" t="s">
        <v>608</v>
      </c>
      <c r="C566" s="13" t="s">
        <v>32</v>
      </c>
      <c r="D566" s="15">
        <v>10.396522913051431</v>
      </c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</row>
    <row r="567" ht="13.5" customHeight="1">
      <c r="A567" s="13" t="s">
        <v>20</v>
      </c>
      <c r="B567" s="13" t="s">
        <v>609</v>
      </c>
      <c r="C567" s="13" t="s">
        <v>32</v>
      </c>
      <c r="D567" s="15">
        <v>0.8812000887025487</v>
      </c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</row>
    <row r="568" ht="13.5" customHeight="1">
      <c r="A568" s="19" t="s">
        <v>20</v>
      </c>
      <c r="B568" s="26" t="s">
        <v>610</v>
      </c>
      <c r="C568" s="13" t="s">
        <v>32</v>
      </c>
      <c r="D568" s="15">
        <v>2.8639639</v>
      </c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</row>
    <row r="569" ht="13.5" customHeight="1">
      <c r="A569" s="13" t="s">
        <v>20</v>
      </c>
      <c r="B569" s="13" t="s">
        <v>611</v>
      </c>
      <c r="C569" s="13" t="s">
        <v>32</v>
      </c>
      <c r="D569" s="15">
        <v>0.5927210328217314</v>
      </c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</row>
    <row r="570" ht="13.5" customHeight="1">
      <c r="A570" s="13" t="s">
        <v>20</v>
      </c>
      <c r="B570" s="13" t="s">
        <v>612</v>
      </c>
      <c r="C570" s="13" t="s">
        <v>32</v>
      </c>
      <c r="D570" s="15">
        <v>11.33915485283439</v>
      </c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</row>
    <row r="571" ht="15.0" customHeight="1">
      <c r="A571" s="13" t="s">
        <v>20</v>
      </c>
      <c r="B571" s="13" t="s">
        <v>613</v>
      </c>
      <c r="C571" s="13" t="s">
        <v>32</v>
      </c>
      <c r="D571" s="15">
        <v>2.990599248509086</v>
      </c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</row>
    <row r="572" ht="13.5" customHeight="1">
      <c r="A572" s="19" t="s">
        <v>20</v>
      </c>
      <c r="B572" s="13" t="s">
        <v>614</v>
      </c>
      <c r="C572" s="13" t="s">
        <v>32</v>
      </c>
      <c r="D572" s="15">
        <v>3.1549335356168022</v>
      </c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</row>
    <row r="573" ht="13.5" customHeight="1">
      <c r="A573" s="13" t="s">
        <v>20</v>
      </c>
      <c r="B573" s="13" t="s">
        <v>615</v>
      </c>
      <c r="C573" s="13" t="s">
        <v>32</v>
      </c>
      <c r="D573" s="15">
        <v>2.724794688712218</v>
      </c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</row>
    <row r="574" ht="13.5" customHeight="1">
      <c r="A574" s="2" t="s">
        <v>20</v>
      </c>
      <c r="B574" s="13" t="s">
        <v>616</v>
      </c>
      <c r="C574" s="13" t="s">
        <v>32</v>
      </c>
      <c r="D574" s="15">
        <v>585.9799998175754</v>
      </c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</row>
    <row r="575" ht="13.5" customHeight="1">
      <c r="A575" s="13" t="s">
        <v>20</v>
      </c>
      <c r="B575" s="13" t="s">
        <v>617</v>
      </c>
      <c r="C575" s="13" t="s">
        <v>32</v>
      </c>
      <c r="D575" s="15">
        <v>3.926635978879687</v>
      </c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</row>
    <row r="576" ht="13.5" customHeight="1">
      <c r="A576" s="13" t="s">
        <v>20</v>
      </c>
      <c r="B576" s="14" t="s">
        <v>618</v>
      </c>
      <c r="C576" s="13" t="s">
        <v>32</v>
      </c>
      <c r="D576" s="15">
        <v>4.092345806665436</v>
      </c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</row>
    <row r="577" ht="13.5" customHeight="1">
      <c r="A577" s="19" t="s">
        <v>20</v>
      </c>
      <c r="B577" s="13" t="s">
        <v>619</v>
      </c>
      <c r="C577" s="13" t="s">
        <v>32</v>
      </c>
      <c r="D577" s="15">
        <v>0.2113414098200891</v>
      </c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</row>
    <row r="578" ht="15.75" customHeight="1">
      <c r="A578" s="28" t="s">
        <v>20</v>
      </c>
      <c r="B578" s="16" t="s">
        <v>620</v>
      </c>
      <c r="C578" s="13" t="s">
        <v>32</v>
      </c>
      <c r="D578" s="15">
        <v>11.307842907645991</v>
      </c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</row>
    <row r="579" ht="15.75" customHeight="1">
      <c r="A579" s="28" t="s">
        <v>20</v>
      </c>
      <c r="B579" s="32" t="s">
        <v>621</v>
      </c>
      <c r="C579" s="13" t="s">
        <v>32</v>
      </c>
      <c r="D579" s="15">
        <v>10.91205366367436</v>
      </c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</row>
    <row r="580" ht="15.75" customHeight="1">
      <c r="A580" s="13" t="s">
        <v>20</v>
      </c>
      <c r="B580" s="13" t="s">
        <v>622</v>
      </c>
      <c r="C580" s="13" t="s">
        <v>32</v>
      </c>
      <c r="D580" s="15" t="e">
        <v>#N/A</v>
      </c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</row>
    <row r="581" ht="15.75" customHeight="1">
      <c r="A581" s="13" t="s">
        <v>20</v>
      </c>
      <c r="B581" s="13" t="s">
        <v>623</v>
      </c>
      <c r="C581" s="13" t="s">
        <v>32</v>
      </c>
      <c r="D581" s="15">
        <v>4.282009631462191</v>
      </c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</row>
    <row r="582" ht="15.75" customHeight="1">
      <c r="A582" s="28" t="s">
        <v>20</v>
      </c>
      <c r="B582" s="16" t="s">
        <v>624</v>
      </c>
      <c r="C582" s="13" t="s">
        <v>32</v>
      </c>
      <c r="D582" s="15">
        <v>2.31323036</v>
      </c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</row>
    <row r="583" ht="15.75" customHeight="1">
      <c r="A583" s="13" t="s">
        <v>20</v>
      </c>
      <c r="B583" s="13" t="s">
        <v>625</v>
      </c>
      <c r="C583" s="13" t="s">
        <v>32</v>
      </c>
      <c r="D583" s="15">
        <v>2.8836060999999997</v>
      </c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</row>
    <row r="584" ht="15.75" customHeight="1">
      <c r="A584" s="13" t="s">
        <v>20</v>
      </c>
      <c r="B584" s="13" t="s">
        <v>626</v>
      </c>
      <c r="C584" s="13" t="s">
        <v>32</v>
      </c>
      <c r="D584" s="15">
        <v>15.52924941240335</v>
      </c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</row>
    <row r="585" ht="15.75" customHeight="1">
      <c r="A585" s="13" t="s">
        <v>20</v>
      </c>
      <c r="B585" s="13" t="s">
        <v>627</v>
      </c>
      <c r="C585" s="13" t="s">
        <v>32</v>
      </c>
      <c r="D585" s="15">
        <v>5.059142</v>
      </c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</row>
    <row r="586" ht="15.75" customHeight="1">
      <c r="A586" s="13" t="s">
        <v>20</v>
      </c>
      <c r="B586" s="13" t="s">
        <v>628</v>
      </c>
      <c r="C586" s="13" t="s">
        <v>32</v>
      </c>
      <c r="D586" s="15">
        <v>7.278064063512582</v>
      </c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</row>
    <row r="587" ht="15.75" customHeight="1">
      <c r="A587" s="13" t="s">
        <v>20</v>
      </c>
      <c r="B587" s="13" t="s">
        <v>629</v>
      </c>
      <c r="C587" s="13" t="s">
        <v>32</v>
      </c>
      <c r="D587" s="15">
        <v>5.935644242081492</v>
      </c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</row>
    <row r="588" ht="15.75" customHeight="1">
      <c r="A588" s="13" t="s">
        <v>20</v>
      </c>
      <c r="B588" s="31" t="s">
        <v>418</v>
      </c>
      <c r="C588" s="13" t="s">
        <v>32</v>
      </c>
      <c r="D588" s="15" t="e">
        <v>#N/A</v>
      </c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</row>
    <row r="589" ht="15.75" customHeight="1">
      <c r="A589" s="21" t="s">
        <v>20</v>
      </c>
      <c r="B589" s="24" t="s">
        <v>630</v>
      </c>
      <c r="C589" s="13" t="s">
        <v>32</v>
      </c>
      <c r="D589" s="15">
        <v>4.064436038009551</v>
      </c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</row>
    <row r="590" ht="15.75" customHeight="1">
      <c r="A590" s="21" t="s">
        <v>20</v>
      </c>
      <c r="B590" s="24" t="s">
        <v>631</v>
      </c>
      <c r="C590" s="13" t="s">
        <v>32</v>
      </c>
      <c r="D590" s="15">
        <v>4.3668850224357865</v>
      </c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</row>
    <row r="591" ht="15.75" customHeight="1">
      <c r="A591" s="21" t="s">
        <v>20</v>
      </c>
      <c r="B591" s="24" t="s">
        <v>632</v>
      </c>
      <c r="C591" s="13" t="s">
        <v>32</v>
      </c>
      <c r="D591" s="15">
        <v>14.086220701976579</v>
      </c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</row>
    <row r="592" ht="15.75" customHeight="1">
      <c r="A592" s="21" t="s">
        <v>20</v>
      </c>
      <c r="B592" s="14" t="s">
        <v>633</v>
      </c>
      <c r="C592" s="13" t="s">
        <v>32</v>
      </c>
      <c r="D592" s="15">
        <v>11.984880433048788</v>
      </c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</row>
    <row r="593" ht="15.75" customHeight="1">
      <c r="A593" s="13" t="s">
        <v>20</v>
      </c>
      <c r="B593" s="22" t="s">
        <v>634</v>
      </c>
      <c r="C593" s="13" t="s">
        <v>32</v>
      </c>
      <c r="D593" s="15">
        <v>4.456809937384271</v>
      </c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</row>
    <row r="594" ht="15.75" customHeight="1">
      <c r="A594" s="13" t="s">
        <v>20</v>
      </c>
      <c r="B594" s="13" t="s">
        <v>635</v>
      </c>
      <c r="C594" s="13" t="s">
        <v>32</v>
      </c>
      <c r="D594" s="15">
        <v>4.804041570009835</v>
      </c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</row>
    <row r="595" ht="13.5" customHeight="1">
      <c r="A595" s="13" t="s">
        <v>20</v>
      </c>
      <c r="B595" s="14" t="s">
        <v>636</v>
      </c>
      <c r="C595" s="13" t="s">
        <v>32</v>
      </c>
      <c r="D595" s="15">
        <v>4.804041570009835</v>
      </c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</row>
    <row r="596" ht="13.5" customHeight="1">
      <c r="A596" s="13" t="s">
        <v>20</v>
      </c>
      <c r="B596" s="13" t="s">
        <v>637</v>
      </c>
      <c r="C596" s="13" t="s">
        <v>32</v>
      </c>
      <c r="D596" s="15">
        <v>1.8447162</v>
      </c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</row>
    <row r="597" ht="13.5" customHeight="1">
      <c r="A597" s="13" t="s">
        <v>20</v>
      </c>
      <c r="B597" s="13" t="s">
        <v>638</v>
      </c>
      <c r="C597" s="13" t="s">
        <v>32</v>
      </c>
      <c r="D597" s="15">
        <v>3.8344740366429426</v>
      </c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</row>
    <row r="598" ht="13.5" customHeight="1">
      <c r="A598" s="28" t="s">
        <v>20</v>
      </c>
      <c r="B598" s="16" t="s">
        <v>639</v>
      </c>
      <c r="C598" s="13" t="s">
        <v>32</v>
      </c>
      <c r="D598" s="15">
        <v>2.798754340606225</v>
      </c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</row>
    <row r="599" ht="13.5" customHeight="1">
      <c r="A599" s="28" t="s">
        <v>20</v>
      </c>
      <c r="B599" s="16" t="s">
        <v>640</v>
      </c>
      <c r="C599" s="13" t="s">
        <v>32</v>
      </c>
      <c r="D599" s="15">
        <v>11.443345525697206</v>
      </c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</row>
    <row r="600" ht="13.5" customHeight="1">
      <c r="A600" s="13" t="s">
        <v>20</v>
      </c>
      <c r="B600" s="13" t="s">
        <v>641</v>
      </c>
      <c r="C600" s="13" t="s">
        <v>32</v>
      </c>
      <c r="D600" s="15">
        <v>3.9741730486418057</v>
      </c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</row>
    <row r="601" ht="13.5" customHeight="1">
      <c r="A601" s="13" t="s">
        <v>20</v>
      </c>
      <c r="B601" s="13" t="s">
        <v>642</v>
      </c>
      <c r="C601" s="13" t="s">
        <v>32</v>
      </c>
      <c r="D601" s="15">
        <v>4.418356673895906</v>
      </c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</row>
    <row r="602" ht="13.5" customHeight="1">
      <c r="A602" s="28" t="s">
        <v>20</v>
      </c>
      <c r="B602" s="16" t="s">
        <v>643</v>
      </c>
      <c r="C602" s="13" t="s">
        <v>32</v>
      </c>
      <c r="D602" s="15">
        <v>42.847670790716926</v>
      </c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</row>
    <row r="603" ht="15.0" customHeight="1">
      <c r="A603" s="2" t="s">
        <v>644</v>
      </c>
      <c r="B603" s="16" t="s">
        <v>645</v>
      </c>
      <c r="C603" s="13" t="s">
        <v>32</v>
      </c>
      <c r="D603" s="15">
        <v>4.219330725009707</v>
      </c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</row>
    <row r="604" ht="15.75" customHeight="1">
      <c r="A604" s="2" t="s">
        <v>644</v>
      </c>
      <c r="B604" s="16" t="s">
        <v>646</v>
      </c>
      <c r="C604" s="13" t="s">
        <v>32</v>
      </c>
      <c r="D604" s="15">
        <v>2.7221772163497233</v>
      </c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</row>
    <row r="605" ht="13.5" customHeight="1">
      <c r="A605" s="2" t="s">
        <v>644</v>
      </c>
      <c r="B605" s="13" t="s">
        <v>647</v>
      </c>
      <c r="C605" s="13" t="s">
        <v>32</v>
      </c>
      <c r="D605" s="15">
        <v>4.629879677641219</v>
      </c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</row>
    <row r="606" ht="13.5" customHeight="1">
      <c r="A606" s="2" t="s">
        <v>644</v>
      </c>
      <c r="B606" s="16" t="s">
        <v>648</v>
      </c>
      <c r="C606" s="13" t="s">
        <v>32</v>
      </c>
      <c r="D606" s="15">
        <v>33.03723375419789</v>
      </c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</row>
    <row r="607" ht="13.5" customHeight="1">
      <c r="A607" s="25" t="s">
        <v>20</v>
      </c>
      <c r="B607" s="13" t="s">
        <v>649</v>
      </c>
      <c r="C607" s="13" t="s">
        <v>32</v>
      </c>
      <c r="D607" s="15">
        <v>6.670248219401847</v>
      </c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</row>
    <row r="608" ht="13.5" customHeight="1">
      <c r="A608" s="2" t="s">
        <v>21</v>
      </c>
      <c r="B608" s="24" t="s">
        <v>650</v>
      </c>
      <c r="C608" s="13" t="s">
        <v>32</v>
      </c>
      <c r="D608" s="15">
        <v>2.808054278630713</v>
      </c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</row>
    <row r="609" ht="13.5" customHeight="1">
      <c r="A609" s="2" t="s">
        <v>21</v>
      </c>
      <c r="B609" s="22" t="s">
        <v>651</v>
      </c>
      <c r="C609" s="13" t="s">
        <v>32</v>
      </c>
      <c r="D609" s="15">
        <v>4.344227400123584</v>
      </c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</row>
    <row r="610" ht="13.5" customHeight="1">
      <c r="A610" s="2" t="s">
        <v>21</v>
      </c>
      <c r="B610" s="22" t="s">
        <v>652</v>
      </c>
      <c r="C610" s="13" t="s">
        <v>32</v>
      </c>
      <c r="D610" s="15">
        <v>28.120407671095027</v>
      </c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</row>
    <row r="611" ht="13.5" customHeight="1">
      <c r="A611" s="2" t="s">
        <v>21</v>
      </c>
      <c r="B611" s="13" t="s">
        <v>653</v>
      </c>
      <c r="C611" s="13" t="s">
        <v>32</v>
      </c>
      <c r="D611" s="15">
        <v>7.1170293636651</v>
      </c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</row>
    <row r="612" ht="13.5" customHeight="1">
      <c r="A612" s="2" t="s">
        <v>21</v>
      </c>
      <c r="B612" s="13" t="s">
        <v>654</v>
      </c>
      <c r="C612" s="13" t="s">
        <v>32</v>
      </c>
      <c r="D612" s="15">
        <v>4.3723082</v>
      </c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</row>
    <row r="613" ht="13.5" customHeight="1">
      <c r="A613" s="2" t="s">
        <v>21</v>
      </c>
      <c r="B613" s="22" t="s">
        <v>655</v>
      </c>
      <c r="C613" s="13" t="s">
        <v>32</v>
      </c>
      <c r="D613" s="15" t="e">
        <v>#N/A</v>
      </c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</row>
    <row r="614" ht="13.5" customHeight="1">
      <c r="A614" s="2" t="s">
        <v>21</v>
      </c>
      <c r="B614" s="13" t="s">
        <v>656</v>
      </c>
      <c r="C614" s="13" t="s">
        <v>32</v>
      </c>
      <c r="D614" s="15">
        <v>2.0127909199061107</v>
      </c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</row>
    <row r="615" ht="13.5" customHeight="1">
      <c r="A615" s="13" t="s">
        <v>21</v>
      </c>
      <c r="B615" s="13" t="s">
        <v>657</v>
      </c>
      <c r="C615" s="13" t="s">
        <v>32</v>
      </c>
      <c r="D615" s="15">
        <v>3.6517199222983647</v>
      </c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</row>
    <row r="616" ht="13.5" customHeight="1">
      <c r="A616" s="13" t="s">
        <v>21</v>
      </c>
      <c r="B616" s="22" t="s">
        <v>658</v>
      </c>
      <c r="C616" s="13" t="s">
        <v>32</v>
      </c>
      <c r="D616" s="15">
        <v>0.36105412939927317</v>
      </c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</row>
    <row r="617" ht="13.5" customHeight="1">
      <c r="A617" s="2" t="s">
        <v>21</v>
      </c>
      <c r="B617" s="13" t="s">
        <v>659</v>
      </c>
      <c r="C617" s="13" t="s">
        <v>32</v>
      </c>
      <c r="D617" s="15">
        <v>2.780939625238717</v>
      </c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</row>
    <row r="618" ht="13.5" customHeight="1">
      <c r="A618" s="2" t="s">
        <v>21</v>
      </c>
      <c r="B618" s="14" t="s">
        <v>660</v>
      </c>
      <c r="C618" s="13" t="s">
        <v>32</v>
      </c>
      <c r="D618" s="15">
        <v>7.694048076711397</v>
      </c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</row>
    <row r="619" ht="13.5" customHeight="1">
      <c r="A619" s="2" t="s">
        <v>21</v>
      </c>
      <c r="B619" s="13" t="s">
        <v>661</v>
      </c>
      <c r="C619" s="13" t="s">
        <v>32</v>
      </c>
      <c r="D619" s="15">
        <v>0.8872480370238637</v>
      </c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</row>
    <row r="620" ht="13.5" customHeight="1">
      <c r="A620" s="2" t="s">
        <v>21</v>
      </c>
      <c r="B620" s="13" t="s">
        <v>662</v>
      </c>
      <c r="C620" s="13" t="s">
        <v>32</v>
      </c>
      <c r="D620" s="15">
        <v>4.005791969414083</v>
      </c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</row>
    <row r="621" ht="13.5" customHeight="1">
      <c r="A621" s="2" t="s">
        <v>21</v>
      </c>
      <c r="B621" s="22" t="s">
        <v>663</v>
      </c>
      <c r="C621" s="13" t="s">
        <v>32</v>
      </c>
      <c r="D621" s="15">
        <v>3.3075519404397054</v>
      </c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</row>
    <row r="622" ht="13.5" customHeight="1">
      <c r="A622" s="2" t="s">
        <v>21</v>
      </c>
      <c r="B622" s="22" t="s">
        <v>664</v>
      </c>
      <c r="C622" s="13" t="s">
        <v>32</v>
      </c>
      <c r="D622" s="15">
        <v>3.3769322504630317</v>
      </c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</row>
    <row r="623" ht="13.5" customHeight="1">
      <c r="A623" s="2" t="s">
        <v>21</v>
      </c>
      <c r="B623" s="22" t="s">
        <v>665</v>
      </c>
      <c r="C623" s="13" t="s">
        <v>32</v>
      </c>
      <c r="D623" s="15">
        <v>1.8645123105708366</v>
      </c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</row>
    <row r="624" ht="13.5" customHeight="1">
      <c r="A624" s="2" t="s">
        <v>21</v>
      </c>
      <c r="B624" s="14" t="s">
        <v>666</v>
      </c>
      <c r="C624" s="13" t="s">
        <v>32</v>
      </c>
      <c r="D624" s="15" t="e">
        <v>#N/A</v>
      </c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</row>
    <row r="625" ht="13.5" customHeight="1">
      <c r="A625" s="13" t="s">
        <v>21</v>
      </c>
      <c r="B625" s="33" t="s">
        <v>667</v>
      </c>
      <c r="C625" s="13" t="s">
        <v>32</v>
      </c>
      <c r="D625" s="15">
        <v>2.1556941080688232</v>
      </c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</row>
    <row r="626" ht="13.5" customHeight="1">
      <c r="A626" s="2" t="s">
        <v>21</v>
      </c>
      <c r="B626" s="14" t="s">
        <v>668</v>
      </c>
      <c r="C626" s="13" t="s">
        <v>32</v>
      </c>
      <c r="D626" s="15">
        <v>3.351278146661782</v>
      </c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</row>
    <row r="627" ht="13.5" customHeight="1">
      <c r="A627" s="2" t="s">
        <v>21</v>
      </c>
      <c r="B627" s="34" t="s">
        <v>669</v>
      </c>
      <c r="C627" s="13" t="s">
        <v>32</v>
      </c>
      <c r="D627" s="15">
        <v>14.266891014103177</v>
      </c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</row>
    <row r="628" ht="14.25" customHeight="1">
      <c r="A628" s="2" t="s">
        <v>21</v>
      </c>
      <c r="B628" s="13" t="s">
        <v>670</v>
      </c>
      <c r="C628" s="13" t="s">
        <v>32</v>
      </c>
      <c r="D628" s="15">
        <v>5.371249873586817</v>
      </c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</row>
    <row r="629" ht="13.5" customHeight="1">
      <c r="A629" s="2" t="s">
        <v>21</v>
      </c>
      <c r="B629" s="14" t="s">
        <v>671</v>
      </c>
      <c r="C629" s="13" t="s">
        <v>32</v>
      </c>
      <c r="D629" s="15">
        <v>1.4847023809523807</v>
      </c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</row>
    <row r="630" ht="13.5" customHeight="1">
      <c r="A630" s="2" t="s">
        <v>21</v>
      </c>
      <c r="B630" s="22" t="s">
        <v>672</v>
      </c>
      <c r="C630" s="13" t="s">
        <v>32</v>
      </c>
      <c r="D630" s="15">
        <v>4.865744730797791</v>
      </c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</row>
    <row r="631" ht="13.5" customHeight="1">
      <c r="A631" s="2" t="s">
        <v>21</v>
      </c>
      <c r="B631" s="13" t="s">
        <v>673</v>
      </c>
      <c r="C631" s="13" t="s">
        <v>32</v>
      </c>
      <c r="D631" s="15">
        <v>0.3356941080688228</v>
      </c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</row>
    <row r="632" ht="13.5" customHeight="1">
      <c r="A632" s="13" t="s">
        <v>22</v>
      </c>
      <c r="B632" s="13" t="s">
        <v>674</v>
      </c>
      <c r="C632" s="13" t="s">
        <v>32</v>
      </c>
      <c r="D632" s="15">
        <v>1.592474006885161</v>
      </c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</row>
    <row r="633" ht="15.75" customHeight="1">
      <c r="A633" s="13" t="s">
        <v>22</v>
      </c>
      <c r="B633" s="13" t="s">
        <v>675</v>
      </c>
      <c r="C633" s="13" t="s">
        <v>32</v>
      </c>
      <c r="D633" s="15">
        <v>1.2002553549012598</v>
      </c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</row>
    <row r="634" ht="15.75" customHeight="1">
      <c r="A634" s="2" t="s">
        <v>22</v>
      </c>
      <c r="B634" s="13" t="s">
        <v>676</v>
      </c>
      <c r="C634" s="13" t="s">
        <v>32</v>
      </c>
      <c r="D634" s="15">
        <v>9.804339448387074</v>
      </c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</row>
    <row r="635" ht="15.75" customHeight="1">
      <c r="A635" s="13" t="s">
        <v>677</v>
      </c>
      <c r="B635" s="13" t="s">
        <v>678</v>
      </c>
      <c r="C635" s="13" t="s">
        <v>32</v>
      </c>
      <c r="D635" s="15">
        <v>0.857</v>
      </c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</row>
    <row r="636" ht="15.75" customHeight="1">
      <c r="A636" s="13" t="s">
        <v>677</v>
      </c>
      <c r="B636" s="13" t="s">
        <v>679</v>
      </c>
      <c r="C636" s="13" t="s">
        <v>32</v>
      </c>
      <c r="D636" s="15">
        <v>5.0350842490000005</v>
      </c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</row>
    <row r="637" ht="15.75" customHeight="1">
      <c r="A637" s="13" t="s">
        <v>677</v>
      </c>
      <c r="B637" s="13" t="s">
        <v>680</v>
      </c>
      <c r="C637" s="13" t="s">
        <v>32</v>
      </c>
      <c r="D637" s="15">
        <v>3.7766117</v>
      </c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</row>
    <row r="638" ht="15.75" customHeight="1">
      <c r="A638" s="13" t="s">
        <v>677</v>
      </c>
      <c r="B638" s="13" t="s">
        <v>681</v>
      </c>
      <c r="C638" s="13" t="s">
        <v>32</v>
      </c>
      <c r="D638" s="15">
        <v>5.23221012722005</v>
      </c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</row>
    <row r="639" ht="15.75" customHeight="1">
      <c r="A639" s="13" t="s">
        <v>677</v>
      </c>
      <c r="B639" s="13" t="s">
        <v>682</v>
      </c>
      <c r="C639" s="13" t="s">
        <v>32</v>
      </c>
      <c r="D639" s="15">
        <v>0.857</v>
      </c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</row>
    <row r="640" ht="15.75" customHeight="1">
      <c r="A640" s="13" t="s">
        <v>677</v>
      </c>
      <c r="B640" s="13" t="s">
        <v>683</v>
      </c>
      <c r="C640" s="13" t="s">
        <v>32</v>
      </c>
      <c r="D640" s="15">
        <v>0.857</v>
      </c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</row>
    <row r="641" ht="15.75" customHeight="1">
      <c r="A641" s="13" t="s">
        <v>677</v>
      </c>
      <c r="B641" s="13" t="s">
        <v>684</v>
      </c>
      <c r="C641" s="13" t="s">
        <v>32</v>
      </c>
      <c r="D641" s="15">
        <v>0.857</v>
      </c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</row>
    <row r="642" ht="15.75" customHeight="1">
      <c r="A642" s="13" t="s">
        <v>677</v>
      </c>
      <c r="B642" s="13" t="s">
        <v>685</v>
      </c>
      <c r="C642" s="13" t="s">
        <v>32</v>
      </c>
      <c r="D642" s="15">
        <v>0.714</v>
      </c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</row>
    <row r="643" ht="15.75" customHeight="1">
      <c r="A643" s="13" t="s">
        <v>677</v>
      </c>
      <c r="B643" s="13" t="s">
        <v>686</v>
      </c>
      <c r="C643" s="13" t="s">
        <v>32</v>
      </c>
      <c r="D643" s="15">
        <v>0.857</v>
      </c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</row>
    <row r="644" ht="15.75" customHeight="1">
      <c r="A644" s="13" t="s">
        <v>677</v>
      </c>
      <c r="B644" s="35" t="s">
        <v>687</v>
      </c>
      <c r="C644" s="13" t="s">
        <v>32</v>
      </c>
      <c r="D644" s="15" t="e">
        <v>#N/A</v>
      </c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</row>
    <row r="645" ht="15.75" customHeight="1">
      <c r="A645" s="13" t="s">
        <v>677</v>
      </c>
      <c r="B645" s="13" t="s">
        <v>688</v>
      </c>
      <c r="C645" s="13" t="s">
        <v>32</v>
      </c>
      <c r="D645" s="15">
        <v>1.511</v>
      </c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</row>
    <row r="646" ht="15.75" customHeight="1">
      <c r="A646" s="13" t="s">
        <v>677</v>
      </c>
      <c r="B646" s="13" t="s">
        <v>689</v>
      </c>
      <c r="C646" s="13" t="s">
        <v>32</v>
      </c>
      <c r="D646" s="15">
        <v>2.4699427953999997</v>
      </c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</row>
    <row r="647" ht="15.75" customHeight="1">
      <c r="A647" s="13" t="s">
        <v>677</v>
      </c>
      <c r="B647" s="13" t="s">
        <v>690</v>
      </c>
      <c r="C647" s="13" t="s">
        <v>32</v>
      </c>
      <c r="D647" s="15">
        <v>1.10563082</v>
      </c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</row>
    <row r="648" ht="15.75" customHeight="1">
      <c r="A648" s="13" t="s">
        <v>677</v>
      </c>
      <c r="B648" s="13" t="s">
        <v>691</v>
      </c>
      <c r="C648" s="13" t="s">
        <v>32</v>
      </c>
      <c r="D648" s="15">
        <v>0.714</v>
      </c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</row>
    <row r="649" ht="15.75" customHeight="1">
      <c r="A649" s="13" t="s">
        <v>677</v>
      </c>
      <c r="B649" s="13" t="s">
        <v>692</v>
      </c>
      <c r="C649" s="13" t="s">
        <v>32</v>
      </c>
      <c r="D649" s="15">
        <v>1.036796976348347</v>
      </c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</row>
    <row r="650" ht="13.5" customHeight="1">
      <c r="A650" s="13" t="s">
        <v>677</v>
      </c>
      <c r="B650" s="13" t="s">
        <v>693</v>
      </c>
      <c r="C650" s="13" t="s">
        <v>32</v>
      </c>
      <c r="D650" s="15">
        <v>1.341796</v>
      </c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</row>
    <row r="651" ht="13.5" customHeight="1">
      <c r="A651" s="13" t="s">
        <v>677</v>
      </c>
      <c r="B651" s="13" t="s">
        <v>694</v>
      </c>
      <c r="C651" s="13" t="s">
        <v>32</v>
      </c>
      <c r="D651" s="15">
        <v>0.608</v>
      </c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</row>
    <row r="652" ht="13.5" customHeight="1">
      <c r="A652" s="13" t="s">
        <v>677</v>
      </c>
      <c r="B652" s="26" t="s">
        <v>695</v>
      </c>
      <c r="C652" s="13" t="s">
        <v>32</v>
      </c>
      <c r="D652" s="15">
        <v>3.9446337053545992</v>
      </c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</row>
    <row r="653" ht="13.5" customHeight="1">
      <c r="A653" s="2" t="s">
        <v>696</v>
      </c>
      <c r="B653" s="13" t="s">
        <v>697</v>
      </c>
      <c r="C653" s="13" t="s">
        <v>32</v>
      </c>
      <c r="D653" s="15">
        <v>4.280248387897308</v>
      </c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</row>
    <row r="654" ht="13.5" customHeight="1">
      <c r="A654" s="2" t="s">
        <v>696</v>
      </c>
      <c r="B654" s="13" t="s">
        <v>698</v>
      </c>
      <c r="C654" s="13" t="s">
        <v>32</v>
      </c>
      <c r="D654" s="15">
        <v>8.57860021939574</v>
      </c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</row>
    <row r="655" ht="13.5" customHeight="1">
      <c r="A655" s="2" t="s">
        <v>696</v>
      </c>
      <c r="B655" s="13" t="s">
        <v>699</v>
      </c>
      <c r="C655" s="13" t="s">
        <v>32</v>
      </c>
      <c r="D655" s="15">
        <v>10.905869064459777</v>
      </c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</row>
    <row r="656" ht="13.5" customHeight="1">
      <c r="A656" s="2" t="s">
        <v>696</v>
      </c>
      <c r="B656" s="13" t="s">
        <v>700</v>
      </c>
      <c r="C656" s="13" t="s">
        <v>32</v>
      </c>
      <c r="D656" s="15">
        <v>2.613485</v>
      </c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</row>
    <row r="657" ht="13.5" customHeight="1">
      <c r="A657" s="2" t="s">
        <v>696</v>
      </c>
      <c r="B657" s="13" t="s">
        <v>701</v>
      </c>
      <c r="C657" s="13" t="s">
        <v>32</v>
      </c>
      <c r="D657" s="15" t="e">
        <v>#N/A</v>
      </c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</row>
    <row r="658" ht="13.5" customHeight="1">
      <c r="A658" s="2" t="s">
        <v>696</v>
      </c>
      <c r="B658" s="13" t="s">
        <v>702</v>
      </c>
      <c r="C658" s="13" t="s">
        <v>32</v>
      </c>
      <c r="D658" s="15" t="e">
        <v>#N/A</v>
      </c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</row>
    <row r="659" ht="13.5" customHeight="1">
      <c r="A659" s="2" t="s">
        <v>696</v>
      </c>
      <c r="B659" s="13" t="s">
        <v>703</v>
      </c>
      <c r="C659" s="13" t="s">
        <v>32</v>
      </c>
      <c r="D659" s="15" t="e">
        <v>#N/A</v>
      </c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</row>
    <row r="660" ht="13.5" customHeight="1">
      <c r="A660" s="2" t="s">
        <v>696</v>
      </c>
      <c r="B660" s="13" t="s">
        <v>704</v>
      </c>
      <c r="C660" s="13" t="s">
        <v>32</v>
      </c>
      <c r="D660" s="15" t="e">
        <v>#N/A</v>
      </c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</row>
    <row r="661" ht="13.5" customHeight="1">
      <c r="A661" s="2" t="s">
        <v>696</v>
      </c>
      <c r="B661" s="13" t="s">
        <v>705</v>
      </c>
      <c r="C661" s="13" t="s">
        <v>32</v>
      </c>
      <c r="D661" s="15" t="e">
        <v>#N/A</v>
      </c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</row>
    <row r="662" ht="13.5" customHeight="1">
      <c r="A662" s="2" t="s">
        <v>696</v>
      </c>
      <c r="B662" s="13" t="s">
        <v>706</v>
      </c>
      <c r="C662" s="13" t="s">
        <v>32</v>
      </c>
      <c r="D662" s="15" t="e">
        <v>#N/A</v>
      </c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</row>
    <row r="663" ht="13.5" customHeight="1">
      <c r="A663" s="2" t="s">
        <v>696</v>
      </c>
      <c r="B663" s="13" t="s">
        <v>707</v>
      </c>
      <c r="C663" s="13" t="s">
        <v>32</v>
      </c>
      <c r="D663" s="15" t="e">
        <v>#N/A</v>
      </c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</row>
    <row r="664" ht="13.5" customHeight="1">
      <c r="A664" s="2" t="s">
        <v>696</v>
      </c>
      <c r="B664" s="13" t="s">
        <v>708</v>
      </c>
      <c r="C664" s="13" t="s">
        <v>32</v>
      </c>
      <c r="D664" s="15" t="e">
        <v>#N/A</v>
      </c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</row>
    <row r="665" ht="13.5" customHeight="1">
      <c r="A665" s="2" t="s">
        <v>696</v>
      </c>
      <c r="B665" s="13" t="s">
        <v>709</v>
      </c>
      <c r="C665" s="13" t="s">
        <v>32</v>
      </c>
      <c r="D665" s="15" t="e">
        <v>#N/A</v>
      </c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</row>
    <row r="666" ht="13.5" customHeight="1">
      <c r="A666" s="2" t="s">
        <v>696</v>
      </c>
      <c r="B666" s="13" t="s">
        <v>710</v>
      </c>
      <c r="C666" s="13" t="s">
        <v>32</v>
      </c>
      <c r="D666" s="15" t="e">
        <v>#N/A</v>
      </c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</row>
    <row r="667" ht="13.5" customHeight="1">
      <c r="A667" s="2" t="s">
        <v>696</v>
      </c>
      <c r="B667" s="13" t="s">
        <v>711</v>
      </c>
      <c r="C667" s="13" t="s">
        <v>32</v>
      </c>
      <c r="D667" s="15" t="e">
        <v>#N/A</v>
      </c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</row>
    <row r="668" ht="15.75" customHeight="1">
      <c r="A668" s="2" t="s">
        <v>24</v>
      </c>
      <c r="B668" s="26" t="s">
        <v>712</v>
      </c>
      <c r="C668" s="13" t="s">
        <v>32</v>
      </c>
      <c r="D668" s="15" t="e">
        <v>#N/A</v>
      </c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</row>
    <row r="669" ht="13.5" customHeight="1">
      <c r="A669" s="2" t="s">
        <v>24</v>
      </c>
      <c r="B669" s="13" t="s">
        <v>713</v>
      </c>
      <c r="C669" s="13" t="s">
        <v>32</v>
      </c>
      <c r="D669" s="15" t="e">
        <v>#N/A</v>
      </c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</row>
    <row r="670" ht="15.0" customHeight="1">
      <c r="A670" s="2" t="s">
        <v>24</v>
      </c>
      <c r="B670" s="13" t="s">
        <v>714</v>
      </c>
      <c r="C670" s="13" t="s">
        <v>32</v>
      </c>
      <c r="D670" s="15" t="e">
        <v>#N/A</v>
      </c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</row>
    <row r="671" ht="15.0" customHeight="1">
      <c r="A671" s="2" t="s">
        <v>24</v>
      </c>
      <c r="B671" s="13" t="s">
        <v>715</v>
      </c>
      <c r="C671" s="13" t="s">
        <v>32</v>
      </c>
      <c r="D671" s="15" t="e">
        <v>#N/A</v>
      </c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</row>
    <row r="672" ht="15.0" customHeight="1">
      <c r="A672" s="2" t="s">
        <v>24</v>
      </c>
      <c r="B672" s="26" t="s">
        <v>716</v>
      </c>
      <c r="C672" s="13" t="s">
        <v>32</v>
      </c>
      <c r="D672" s="15" t="e">
        <v>#N/A</v>
      </c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</row>
    <row r="673" ht="15.0" customHeight="1">
      <c r="A673" s="2" t="s">
        <v>24</v>
      </c>
      <c r="B673" s="26" t="s">
        <v>717</v>
      </c>
      <c r="C673" s="13" t="s">
        <v>32</v>
      </c>
      <c r="D673" s="15" t="e">
        <v>#N/A</v>
      </c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</row>
    <row r="674" ht="15.0" customHeight="1">
      <c r="A674" s="2" t="s">
        <v>24</v>
      </c>
      <c r="B674" s="13" t="s">
        <v>718</v>
      </c>
      <c r="C674" s="13" t="s">
        <v>32</v>
      </c>
      <c r="D674" s="15">
        <v>3.916976842105263</v>
      </c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</row>
    <row r="675" ht="15.0" customHeight="1">
      <c r="A675" s="2" t="s">
        <v>24</v>
      </c>
      <c r="B675" s="26" t="s">
        <v>719</v>
      </c>
      <c r="C675" s="13" t="s">
        <v>32</v>
      </c>
      <c r="D675" s="15" t="e">
        <v>#N/A</v>
      </c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</row>
    <row r="676" ht="15.0" customHeight="1">
      <c r="A676" s="2" t="s">
        <v>24</v>
      </c>
      <c r="B676" s="13" t="s">
        <v>720</v>
      </c>
      <c r="C676" s="13" t="s">
        <v>32</v>
      </c>
      <c r="D676" s="15" t="e">
        <v>#N/A</v>
      </c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</row>
    <row r="677" ht="15.0" customHeight="1">
      <c r="A677" s="2" t="s">
        <v>24</v>
      </c>
      <c r="B677" s="13" t="s">
        <v>721</v>
      </c>
      <c r="C677" s="13" t="s">
        <v>32</v>
      </c>
      <c r="D677" s="15" t="e">
        <v>#N/A</v>
      </c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</row>
    <row r="678" ht="15.0" customHeight="1">
      <c r="A678" s="2" t="s">
        <v>24</v>
      </c>
      <c r="B678" s="13" t="s">
        <v>722</v>
      </c>
      <c r="C678" s="13" t="s">
        <v>32</v>
      </c>
      <c r="D678" s="15" t="e">
        <v>#N/A</v>
      </c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</row>
    <row r="679" ht="15.0" customHeight="1">
      <c r="A679" s="2" t="s">
        <v>24</v>
      </c>
      <c r="B679" s="13" t="s">
        <v>723</v>
      </c>
      <c r="C679" s="13" t="s">
        <v>32</v>
      </c>
      <c r="D679" s="15" t="e">
        <v>#N/A</v>
      </c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</row>
    <row r="680" ht="15.0" customHeight="1">
      <c r="A680" s="2" t="s">
        <v>24</v>
      </c>
      <c r="B680" s="26" t="s">
        <v>724</v>
      </c>
      <c r="C680" s="13" t="s">
        <v>32</v>
      </c>
      <c r="D680" s="15" t="e">
        <v>#N/A</v>
      </c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</row>
    <row r="681" ht="15.75" customHeight="1">
      <c r="A681" s="2" t="s">
        <v>24</v>
      </c>
      <c r="B681" s="13" t="s">
        <v>725</v>
      </c>
      <c r="C681" s="13" t="s">
        <v>32</v>
      </c>
      <c r="D681" s="15" t="e">
        <v>#N/A</v>
      </c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</row>
    <row r="682" ht="15.0" customHeight="1">
      <c r="A682" s="2" t="s">
        <v>24</v>
      </c>
      <c r="B682" s="26" t="s">
        <v>726</v>
      </c>
      <c r="C682" s="13" t="s">
        <v>32</v>
      </c>
      <c r="D682" s="15" t="e">
        <v>#N/A</v>
      </c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</row>
    <row r="683" ht="14.25" customHeight="1">
      <c r="A683" s="2" t="s">
        <v>24</v>
      </c>
      <c r="B683" s="36" t="s">
        <v>727</v>
      </c>
      <c r="C683" s="13" t="s">
        <v>32</v>
      </c>
      <c r="D683" s="15" t="e">
        <v>#N/A</v>
      </c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</row>
    <row r="684" ht="15.0" customHeight="1">
      <c r="A684" s="2" t="s">
        <v>24</v>
      </c>
      <c r="B684" s="13" t="s">
        <v>728</v>
      </c>
      <c r="C684" s="13" t="s">
        <v>32</v>
      </c>
      <c r="D684" s="15" t="e">
        <v>#N/A</v>
      </c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</row>
    <row r="685" ht="15.0" customHeight="1">
      <c r="A685" s="2" t="s">
        <v>24</v>
      </c>
      <c r="B685" s="13" t="s">
        <v>729</v>
      </c>
      <c r="C685" s="13" t="s">
        <v>32</v>
      </c>
      <c r="D685" s="15" t="e">
        <v>#N/A</v>
      </c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</row>
    <row r="686" ht="15.0" customHeight="1">
      <c r="A686" s="2" t="s">
        <v>24</v>
      </c>
      <c r="B686" s="37" t="s">
        <v>730</v>
      </c>
      <c r="C686" s="13" t="s">
        <v>32</v>
      </c>
      <c r="D686" s="15" t="e">
        <v>#N/A</v>
      </c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</row>
    <row r="687" ht="15.0" customHeight="1">
      <c r="A687" s="2" t="s">
        <v>24</v>
      </c>
      <c r="B687" s="37" t="s">
        <v>731</v>
      </c>
      <c r="C687" s="13" t="s">
        <v>32</v>
      </c>
      <c r="D687" s="15" t="e">
        <v>#N/A</v>
      </c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</row>
    <row r="688" ht="15.0" customHeight="1">
      <c r="A688" s="2" t="s">
        <v>24</v>
      </c>
      <c r="B688" s="37" t="s">
        <v>732</v>
      </c>
      <c r="C688" s="13" t="s">
        <v>32</v>
      </c>
      <c r="D688" s="15" t="e">
        <v>#N/A</v>
      </c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</row>
    <row r="689" ht="15.0" customHeight="1">
      <c r="A689" s="2" t="s">
        <v>24</v>
      </c>
      <c r="B689" s="13" t="s">
        <v>733</v>
      </c>
      <c r="C689" s="13" t="s">
        <v>32</v>
      </c>
      <c r="D689" s="15" t="e">
        <v>#N/A</v>
      </c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</row>
    <row r="690" ht="15.75" customHeight="1">
      <c r="A690" s="2" t="s">
        <v>24</v>
      </c>
      <c r="B690" s="13" t="s">
        <v>734</v>
      </c>
      <c r="C690" s="13" t="s">
        <v>32</v>
      </c>
      <c r="D690" s="15" t="e">
        <v>#N/A</v>
      </c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</row>
    <row r="691" ht="15.75" customHeight="1">
      <c r="A691" s="2" t="s">
        <v>24</v>
      </c>
      <c r="B691" s="37" t="s">
        <v>735</v>
      </c>
      <c r="C691" s="13" t="s">
        <v>32</v>
      </c>
      <c r="D691" s="15" t="e">
        <v>#N/A</v>
      </c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</row>
    <row r="692" ht="15.75" customHeight="1">
      <c r="A692" s="2" t="s">
        <v>24</v>
      </c>
      <c r="B692" s="26" t="s">
        <v>736</v>
      </c>
      <c r="C692" s="13" t="s">
        <v>32</v>
      </c>
      <c r="D692" s="15" t="e">
        <v>#N/A</v>
      </c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</row>
    <row r="693" ht="15.75" customHeight="1">
      <c r="A693" s="2" t="s">
        <v>24</v>
      </c>
      <c r="B693" s="37" t="s">
        <v>737</v>
      </c>
      <c r="C693" s="13" t="s">
        <v>32</v>
      </c>
      <c r="D693" s="15" t="e">
        <v>#N/A</v>
      </c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</row>
    <row r="694" ht="13.5" customHeight="1">
      <c r="A694" s="2" t="s">
        <v>24</v>
      </c>
      <c r="B694" s="37" t="s">
        <v>738</v>
      </c>
      <c r="C694" s="13" t="s">
        <v>32</v>
      </c>
      <c r="D694" s="15" t="e">
        <v>#N/A</v>
      </c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</row>
    <row r="695" ht="15.0" customHeight="1">
      <c r="A695" s="2" t="s">
        <v>24</v>
      </c>
      <c r="B695" s="37" t="s">
        <v>739</v>
      </c>
      <c r="C695" s="13" t="s">
        <v>32</v>
      </c>
      <c r="D695" s="15" t="e">
        <v>#N/A</v>
      </c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</row>
    <row r="696" ht="15.0" customHeight="1">
      <c r="A696" s="2" t="s">
        <v>24</v>
      </c>
      <c r="B696" s="37" t="s">
        <v>740</v>
      </c>
      <c r="C696" s="13" t="s">
        <v>32</v>
      </c>
      <c r="D696" s="15" t="e">
        <v>#N/A</v>
      </c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</row>
    <row r="697" ht="15.0" customHeight="1">
      <c r="A697" s="2" t="s">
        <v>24</v>
      </c>
      <c r="B697" s="37" t="s">
        <v>741</v>
      </c>
      <c r="C697" s="13" t="s">
        <v>32</v>
      </c>
      <c r="D697" s="15" t="e">
        <v>#N/A</v>
      </c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</row>
    <row r="698" ht="15.0" customHeight="1">
      <c r="A698" s="2" t="s">
        <v>24</v>
      </c>
      <c r="B698" s="37" t="s">
        <v>742</v>
      </c>
      <c r="C698" s="13" t="s">
        <v>32</v>
      </c>
      <c r="D698" s="15" t="e">
        <v>#N/A</v>
      </c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</row>
    <row r="699" ht="15.0" customHeight="1">
      <c r="A699" s="2" t="s">
        <v>24</v>
      </c>
      <c r="B699" s="37" t="s">
        <v>743</v>
      </c>
      <c r="C699" s="13" t="s">
        <v>32</v>
      </c>
      <c r="D699" s="15" t="e">
        <v>#N/A</v>
      </c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</row>
    <row r="700" ht="15.0" customHeight="1">
      <c r="A700" s="2" t="s">
        <v>24</v>
      </c>
      <c r="B700" s="37" t="s">
        <v>744</v>
      </c>
      <c r="C700" s="13" t="s">
        <v>32</v>
      </c>
      <c r="D700" s="15" t="e">
        <v>#N/A</v>
      </c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</row>
    <row r="701" ht="13.5" customHeight="1">
      <c r="A701" s="2" t="s">
        <v>24</v>
      </c>
      <c r="B701" s="13" t="s">
        <v>745</v>
      </c>
      <c r="C701" s="13" t="s">
        <v>32</v>
      </c>
      <c r="D701" s="15" t="e">
        <v>#N/A</v>
      </c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</row>
    <row r="702" ht="15.0" customHeight="1">
      <c r="A702" s="2" t="s">
        <v>24</v>
      </c>
      <c r="B702" s="37" t="s">
        <v>746</v>
      </c>
      <c r="C702" s="13" t="s">
        <v>32</v>
      </c>
      <c r="D702" s="15" t="e">
        <v>#N/A</v>
      </c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</row>
    <row r="703" ht="15.0" customHeight="1">
      <c r="A703" s="2" t="s">
        <v>24</v>
      </c>
      <c r="B703" s="27" t="s">
        <v>747</v>
      </c>
      <c r="C703" s="13" t="s">
        <v>32</v>
      </c>
      <c r="D703" s="15" t="e">
        <v>#N/A</v>
      </c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</row>
    <row r="704" ht="13.5" customHeight="1">
      <c r="A704" s="2" t="s">
        <v>24</v>
      </c>
      <c r="B704" s="26" t="s">
        <v>748</v>
      </c>
      <c r="C704" s="13" t="s">
        <v>32</v>
      </c>
      <c r="D704" s="15" t="e">
        <v>#N/A</v>
      </c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</row>
    <row r="705" ht="13.5" customHeight="1">
      <c r="A705" s="2" t="s">
        <v>24</v>
      </c>
      <c r="B705" s="14" t="s">
        <v>749</v>
      </c>
      <c r="C705" s="13" t="s">
        <v>32</v>
      </c>
      <c r="D705" s="15" t="e">
        <v>#N/A</v>
      </c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</row>
    <row r="706" ht="13.5" customHeight="1">
      <c r="A706" s="13" t="s">
        <v>24</v>
      </c>
      <c r="B706" s="13" t="s">
        <v>750</v>
      </c>
      <c r="C706" s="13" t="s">
        <v>32</v>
      </c>
      <c r="D706" s="15" t="e">
        <v>#N/A</v>
      </c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</row>
    <row r="707" ht="13.5" customHeight="1">
      <c r="A707" s="2" t="s">
        <v>24</v>
      </c>
      <c r="B707" s="13" t="s">
        <v>751</v>
      </c>
      <c r="C707" s="13" t="s">
        <v>32</v>
      </c>
      <c r="D707" s="15" t="e">
        <v>#N/A</v>
      </c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</row>
    <row r="708" ht="15.0" customHeight="1">
      <c r="A708" s="2" t="s">
        <v>24</v>
      </c>
      <c r="B708" s="13" t="s">
        <v>752</v>
      </c>
      <c r="C708" s="13" t="s">
        <v>32</v>
      </c>
      <c r="D708" s="15" t="e">
        <v>#N/A</v>
      </c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</row>
    <row r="709" ht="15.0" customHeight="1">
      <c r="A709" s="2" t="s">
        <v>24</v>
      </c>
      <c r="B709" s="13" t="s">
        <v>753</v>
      </c>
      <c r="C709" s="13" t="s">
        <v>32</v>
      </c>
      <c r="D709" s="15" t="e">
        <v>#N/A</v>
      </c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</row>
    <row r="710" ht="15.75" customHeight="1">
      <c r="A710" s="2" t="s">
        <v>24</v>
      </c>
      <c r="B710" s="13" t="s">
        <v>754</v>
      </c>
      <c r="C710" s="13" t="s">
        <v>32</v>
      </c>
      <c r="D710" s="15" t="e">
        <v>#N/A</v>
      </c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</row>
    <row r="711" ht="15.0" customHeight="1">
      <c r="A711" s="2" t="s">
        <v>24</v>
      </c>
      <c r="B711" s="13" t="s">
        <v>755</v>
      </c>
      <c r="C711" s="13" t="s">
        <v>32</v>
      </c>
      <c r="D711" s="15" t="e">
        <v>#N/A</v>
      </c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</row>
    <row r="712" ht="15.0" customHeight="1">
      <c r="A712" s="2" t="s">
        <v>24</v>
      </c>
      <c r="B712" s="13" t="s">
        <v>756</v>
      </c>
      <c r="C712" s="13" t="s">
        <v>32</v>
      </c>
      <c r="D712" s="15">
        <v>9.2078833</v>
      </c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</row>
    <row r="713" ht="15.0" customHeight="1">
      <c r="A713" s="13" t="s">
        <v>24</v>
      </c>
      <c r="B713" s="13" t="s">
        <v>757</v>
      </c>
      <c r="C713" s="13" t="s">
        <v>32</v>
      </c>
      <c r="D713" s="15" t="e">
        <v>#N/A</v>
      </c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</row>
    <row r="714" ht="15.0" customHeight="1">
      <c r="A714" s="2" t="s">
        <v>24</v>
      </c>
      <c r="B714" s="36" t="s">
        <v>758</v>
      </c>
      <c r="C714" s="13" t="s">
        <v>32</v>
      </c>
      <c r="D714" s="15" t="e">
        <v>#N/A</v>
      </c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</row>
    <row r="715" ht="15.0" customHeight="1">
      <c r="A715" s="38" t="s">
        <v>759</v>
      </c>
      <c r="B715" s="37" t="s">
        <v>760</v>
      </c>
      <c r="C715" s="13" t="s">
        <v>32</v>
      </c>
      <c r="D715" s="15" t="e">
        <v>#N/A</v>
      </c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</row>
    <row r="716" ht="15.0" customHeight="1">
      <c r="A716" s="38" t="s">
        <v>759</v>
      </c>
      <c r="B716" s="37" t="s">
        <v>761</v>
      </c>
      <c r="C716" s="13" t="s">
        <v>32</v>
      </c>
      <c r="D716" s="15" t="e">
        <v>#N/A</v>
      </c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</row>
    <row r="717" ht="15.0" customHeight="1">
      <c r="A717" s="38" t="s">
        <v>759</v>
      </c>
      <c r="B717" s="37" t="s">
        <v>762</v>
      </c>
      <c r="C717" s="13" t="s">
        <v>32</v>
      </c>
      <c r="D717" s="15" t="e">
        <v>#N/A</v>
      </c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</row>
    <row r="718" ht="15.0" customHeight="1">
      <c r="A718" s="2" t="s">
        <v>759</v>
      </c>
      <c r="B718" s="13" t="s">
        <v>763</v>
      </c>
      <c r="C718" s="13" t="s">
        <v>32</v>
      </c>
      <c r="D718" s="15" t="e">
        <v>#N/A</v>
      </c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</row>
    <row r="719" ht="15.0" customHeight="1">
      <c r="A719" s="2" t="s">
        <v>759</v>
      </c>
      <c r="B719" s="13" t="s">
        <v>764</v>
      </c>
      <c r="C719" s="13" t="s">
        <v>32</v>
      </c>
      <c r="D719" s="15" t="e">
        <v>#N/A</v>
      </c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</row>
    <row r="720" ht="15.0" customHeight="1">
      <c r="A720" s="13" t="s">
        <v>765</v>
      </c>
      <c r="B720" s="13" t="s">
        <v>766</v>
      </c>
      <c r="C720" s="13" t="s">
        <v>32</v>
      </c>
      <c r="D720" s="15">
        <v>4.26431E-4</v>
      </c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</row>
    <row r="721" ht="15.0" customHeight="1">
      <c r="A721" s="13" t="s">
        <v>765</v>
      </c>
      <c r="B721" s="13" t="s">
        <v>767</v>
      </c>
      <c r="C721" s="13" t="s">
        <v>32</v>
      </c>
      <c r="D721" s="15">
        <v>0.002956197</v>
      </c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</row>
    <row r="722" ht="15.0" customHeight="1">
      <c r="A722" s="2" t="s">
        <v>25</v>
      </c>
      <c r="B722" s="13" t="s">
        <v>768</v>
      </c>
      <c r="C722" s="13" t="s">
        <v>32</v>
      </c>
      <c r="D722" s="15">
        <v>0.5176</v>
      </c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</row>
    <row r="723" ht="15.0" customHeight="1">
      <c r="A723" s="2" t="s">
        <v>25</v>
      </c>
      <c r="B723" s="13" t="s">
        <v>769</v>
      </c>
      <c r="C723" s="13" t="s">
        <v>32</v>
      </c>
      <c r="D723" s="15">
        <v>3.700089113708912</v>
      </c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</row>
    <row r="724" ht="15.0" customHeight="1">
      <c r="A724" s="2" t="s">
        <v>25</v>
      </c>
      <c r="B724" s="13" t="s">
        <v>770</v>
      </c>
      <c r="C724" s="13" t="s">
        <v>32</v>
      </c>
      <c r="D724" s="15">
        <v>4.719304426194018</v>
      </c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</row>
    <row r="725" ht="15.0" customHeight="1">
      <c r="A725" s="2" t="s">
        <v>25</v>
      </c>
      <c r="B725" s="13" t="s">
        <v>771</v>
      </c>
      <c r="C725" s="13" t="s">
        <v>32</v>
      </c>
      <c r="D725" s="15">
        <v>1.2628883511000453</v>
      </c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</row>
    <row r="726" ht="15.0" customHeight="1">
      <c r="A726" s="2" t="s">
        <v>25</v>
      </c>
      <c r="B726" s="13" t="s">
        <v>772</v>
      </c>
      <c r="C726" s="13" t="s">
        <v>32</v>
      </c>
      <c r="D726" s="15">
        <v>1.6084051618051625</v>
      </c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</row>
    <row r="727" ht="15.0" customHeight="1">
      <c r="A727" s="2" t="s">
        <v>25</v>
      </c>
      <c r="B727" s="31" t="s">
        <v>773</v>
      </c>
      <c r="C727" s="13" t="s">
        <v>32</v>
      </c>
      <c r="D727" s="15">
        <v>1.489426594221581</v>
      </c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</row>
    <row r="728" ht="15.75" customHeight="1">
      <c r="A728" s="2" t="s">
        <v>25</v>
      </c>
      <c r="B728" s="13" t="s">
        <v>774</v>
      </c>
      <c r="C728" s="13" t="s">
        <v>32</v>
      </c>
      <c r="D728" s="15">
        <v>0.5828387310762152</v>
      </c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</row>
    <row r="729" ht="15.0" customHeight="1">
      <c r="A729" s="2" t="s">
        <v>25</v>
      </c>
      <c r="B729" s="31" t="s">
        <v>775</v>
      </c>
      <c r="C729" s="13" t="s">
        <v>32</v>
      </c>
      <c r="D729" s="15">
        <v>0.64790531</v>
      </c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</row>
    <row r="730" ht="15.0" customHeight="1">
      <c r="A730" s="13" t="s">
        <v>25</v>
      </c>
      <c r="B730" s="31" t="s">
        <v>776</v>
      </c>
      <c r="C730" s="13" t="s">
        <v>32</v>
      </c>
      <c r="D730" s="15">
        <v>0.12561402990764595</v>
      </c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</row>
    <row r="731" ht="15.75" customHeight="1">
      <c r="A731" s="2" t="s">
        <v>25</v>
      </c>
      <c r="B731" s="13" t="s">
        <v>777</v>
      </c>
      <c r="C731" s="13" t="s">
        <v>32</v>
      </c>
      <c r="D731" s="15">
        <v>3.648877250529769</v>
      </c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</row>
    <row r="732" ht="15.0" customHeight="1">
      <c r="A732" s="2" t="s">
        <v>25</v>
      </c>
      <c r="B732" s="13" t="s">
        <v>778</v>
      </c>
      <c r="C732" s="13" t="s">
        <v>32</v>
      </c>
      <c r="D732" s="15">
        <v>2.8639639</v>
      </c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</row>
    <row r="733" ht="15.0" customHeight="1">
      <c r="A733" s="2" t="s">
        <v>25</v>
      </c>
      <c r="B733" s="13" t="s">
        <v>779</v>
      </c>
      <c r="C733" s="13" t="s">
        <v>32</v>
      </c>
      <c r="D733" s="15">
        <v>1.8913</v>
      </c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</row>
    <row r="734" ht="15.75" customHeight="1">
      <c r="A734" s="13" t="s">
        <v>780</v>
      </c>
      <c r="B734" s="13" t="s">
        <v>781</v>
      </c>
      <c r="C734" s="13" t="s">
        <v>213</v>
      </c>
      <c r="D734" s="15">
        <v>57.818297</v>
      </c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</row>
    <row r="735" ht="15.0" customHeight="1">
      <c r="A735" s="13" t="s">
        <v>780</v>
      </c>
      <c r="B735" s="13" t="s">
        <v>782</v>
      </c>
      <c r="C735" s="13" t="s">
        <v>213</v>
      </c>
      <c r="D735" s="15">
        <v>57.818297</v>
      </c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</row>
    <row r="736" ht="15.75" customHeight="1">
      <c r="A736" s="13" t="s">
        <v>780</v>
      </c>
      <c r="B736" s="13" t="s">
        <v>783</v>
      </c>
      <c r="C736" s="13" t="s">
        <v>213</v>
      </c>
      <c r="D736" s="15">
        <v>57.818297</v>
      </c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</row>
    <row r="737" ht="14.25" customHeight="1">
      <c r="A737" s="13" t="s">
        <v>780</v>
      </c>
      <c r="B737" s="13" t="s">
        <v>784</v>
      </c>
      <c r="C737" s="13" t="s">
        <v>213</v>
      </c>
      <c r="D737" s="15">
        <v>45.735611</v>
      </c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</row>
    <row r="738" ht="15.0" customHeight="1">
      <c r="A738" s="13" t="s">
        <v>780</v>
      </c>
      <c r="B738" s="13" t="s">
        <v>785</v>
      </c>
      <c r="C738" s="13" t="s">
        <v>213</v>
      </c>
      <c r="D738" s="15" t="e">
        <v>#N/A</v>
      </c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</row>
    <row r="739" ht="15.0" customHeight="1">
      <c r="A739" s="13" t="s">
        <v>780</v>
      </c>
      <c r="B739" s="13" t="s">
        <v>786</v>
      </c>
      <c r="C739" s="13" t="s">
        <v>213</v>
      </c>
      <c r="D739" s="15">
        <v>45.735611</v>
      </c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</row>
    <row r="740" ht="15.0" customHeight="1">
      <c r="A740" s="13" t="s">
        <v>780</v>
      </c>
      <c r="B740" s="13" t="s">
        <v>787</v>
      </c>
      <c r="C740" s="13" t="s">
        <v>213</v>
      </c>
      <c r="D740" s="15" t="e">
        <v>#N/A</v>
      </c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</row>
    <row r="741" ht="15.0" customHeight="1">
      <c r="A741" s="13" t="s">
        <v>780</v>
      </c>
      <c r="B741" s="13" t="s">
        <v>788</v>
      </c>
      <c r="C741" s="13" t="s">
        <v>213</v>
      </c>
      <c r="D741" s="15" t="e">
        <v>#N/A</v>
      </c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</row>
    <row r="742" ht="15.0" customHeight="1">
      <c r="A742" s="13" t="s">
        <v>780</v>
      </c>
      <c r="B742" s="13" t="s">
        <v>789</v>
      </c>
      <c r="C742" s="13" t="s">
        <v>213</v>
      </c>
      <c r="D742" s="15">
        <v>853.49028</v>
      </c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</row>
    <row r="743" ht="15.0" customHeight="1">
      <c r="A743" s="13" t="s">
        <v>780</v>
      </c>
      <c r="B743" s="13" t="s">
        <v>790</v>
      </c>
      <c r="C743" s="13" t="s">
        <v>213</v>
      </c>
      <c r="D743" s="15">
        <v>145.66116</v>
      </c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</row>
    <row r="744" ht="15.0" customHeight="1">
      <c r="A744" s="13" t="s">
        <v>780</v>
      </c>
      <c r="B744" s="13" t="s">
        <v>791</v>
      </c>
      <c r="C744" s="13" t="s">
        <v>213</v>
      </c>
      <c r="D744" s="15">
        <v>45.735611</v>
      </c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</row>
    <row r="745" ht="15.0" customHeight="1">
      <c r="A745" s="13" t="s">
        <v>780</v>
      </c>
      <c r="B745" s="13" t="s">
        <v>792</v>
      </c>
      <c r="C745" s="13" t="s">
        <v>213</v>
      </c>
      <c r="D745" s="15" t="e">
        <v>#N/A</v>
      </c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</row>
    <row r="746" ht="15.0" customHeight="1">
      <c r="A746" s="13" t="s">
        <v>780</v>
      </c>
      <c r="B746" s="13" t="s">
        <v>793</v>
      </c>
      <c r="C746" s="13" t="s">
        <v>213</v>
      </c>
      <c r="D746" s="15">
        <v>45.735611</v>
      </c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</row>
    <row r="747" ht="15.0" customHeight="1">
      <c r="A747" s="13" t="s">
        <v>780</v>
      </c>
      <c r="B747" s="13" t="s">
        <v>794</v>
      </c>
      <c r="C747" s="13" t="s">
        <v>213</v>
      </c>
      <c r="D747" s="15">
        <v>0.20234744642857144</v>
      </c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</row>
    <row r="748" ht="15.0" customHeight="1">
      <c r="A748" s="13" t="s">
        <v>780</v>
      </c>
      <c r="B748" s="13" t="s">
        <v>795</v>
      </c>
      <c r="C748" s="13" t="s">
        <v>213</v>
      </c>
      <c r="D748" s="15">
        <v>57.818297</v>
      </c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</row>
    <row r="749" ht="15.0" customHeight="1">
      <c r="A749" s="13" t="s">
        <v>780</v>
      </c>
      <c r="B749" s="26" t="s">
        <v>796</v>
      </c>
      <c r="C749" s="13" t="s">
        <v>213</v>
      </c>
      <c r="D749" s="15" t="e">
        <v>#N/A</v>
      </c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</row>
    <row r="750" ht="15.0" customHeight="1">
      <c r="A750" s="13" t="s">
        <v>780</v>
      </c>
      <c r="B750" s="13" t="s">
        <v>797</v>
      </c>
      <c r="C750" s="13" t="s">
        <v>213</v>
      </c>
      <c r="D750" s="15">
        <v>598.9032821</v>
      </c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</row>
    <row r="751" ht="15.0" customHeight="1">
      <c r="A751" s="13" t="s">
        <v>780</v>
      </c>
      <c r="B751" s="13" t="s">
        <v>798</v>
      </c>
      <c r="C751" s="13" t="s">
        <v>213</v>
      </c>
      <c r="D751" s="15">
        <v>594.11491</v>
      </c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</row>
    <row r="752" ht="15.0" customHeight="1">
      <c r="A752" s="13" t="s">
        <v>780</v>
      </c>
      <c r="B752" s="13" t="s">
        <v>799</v>
      </c>
      <c r="C752" s="13" t="s">
        <v>213</v>
      </c>
      <c r="D752" s="15" t="e">
        <v>#N/A</v>
      </c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</row>
    <row r="753" ht="15.0" customHeight="1">
      <c r="A753" s="13" t="s">
        <v>780</v>
      </c>
      <c r="B753" s="13" t="s">
        <v>800</v>
      </c>
      <c r="C753" s="13" t="s">
        <v>213</v>
      </c>
      <c r="D753" s="15" t="e">
        <v>#N/A</v>
      </c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</row>
    <row r="754" ht="15.0" customHeight="1">
      <c r="A754" s="13" t="s">
        <v>780</v>
      </c>
      <c r="B754" s="13" t="s">
        <v>801</v>
      </c>
      <c r="C754" s="13" t="s">
        <v>213</v>
      </c>
      <c r="D754" s="15">
        <v>57.818297</v>
      </c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</row>
    <row r="755" ht="15.0" customHeight="1">
      <c r="A755" s="13" t="s">
        <v>780</v>
      </c>
      <c r="B755" s="13" t="s">
        <v>802</v>
      </c>
      <c r="C755" s="13" t="s">
        <v>213</v>
      </c>
      <c r="D755" s="15" t="e">
        <v>#N/A</v>
      </c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</row>
    <row r="756" ht="15.0" customHeight="1">
      <c r="A756" s="13" t="s">
        <v>780</v>
      </c>
      <c r="B756" s="13" t="s">
        <v>803</v>
      </c>
      <c r="C756" s="13" t="s">
        <v>213</v>
      </c>
      <c r="D756" s="15">
        <v>45.735611</v>
      </c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</row>
    <row r="757" ht="15.0" customHeight="1">
      <c r="A757" s="13" t="s">
        <v>780</v>
      </c>
      <c r="B757" s="13" t="s">
        <v>804</v>
      </c>
      <c r="C757" s="13" t="s">
        <v>213</v>
      </c>
      <c r="D757" s="15" t="e">
        <v>#N/A</v>
      </c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</row>
    <row r="758" ht="15.0" customHeight="1">
      <c r="A758" s="13" t="s">
        <v>780</v>
      </c>
      <c r="B758" s="13" t="s">
        <v>805</v>
      </c>
      <c r="C758" s="13" t="s">
        <v>213</v>
      </c>
      <c r="D758" s="15" t="e">
        <v>#N/A</v>
      </c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</row>
    <row r="759" ht="15.0" customHeight="1">
      <c r="A759" s="13" t="s">
        <v>780</v>
      </c>
      <c r="B759" s="13" t="s">
        <v>806</v>
      </c>
      <c r="C759" s="13" t="s">
        <v>213</v>
      </c>
      <c r="D759" s="15">
        <v>57.818297</v>
      </c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</row>
    <row r="760" ht="15.0" customHeight="1">
      <c r="A760" s="13" t="s">
        <v>780</v>
      </c>
      <c r="B760" s="27" t="s">
        <v>807</v>
      </c>
      <c r="C760" s="13" t="s">
        <v>213</v>
      </c>
      <c r="D760" s="15">
        <v>355.95775</v>
      </c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</row>
    <row r="761" ht="15.0" customHeight="1">
      <c r="A761" s="13" t="s">
        <v>780</v>
      </c>
      <c r="B761" s="13" t="s">
        <v>808</v>
      </c>
      <c r="C761" s="13" t="s">
        <v>213</v>
      </c>
      <c r="D761" s="15" t="e">
        <v>#N/A</v>
      </c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</row>
    <row r="762" ht="15.0" customHeight="1">
      <c r="A762" s="13" t="s">
        <v>780</v>
      </c>
      <c r="B762" s="13" t="s">
        <v>809</v>
      </c>
      <c r="C762" s="13" t="s">
        <v>213</v>
      </c>
      <c r="D762" s="15">
        <v>57.818297</v>
      </c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</row>
    <row r="763" ht="15.0" customHeight="1">
      <c r="A763" s="13" t="s">
        <v>780</v>
      </c>
      <c r="B763" s="13" t="s">
        <v>810</v>
      </c>
      <c r="C763" s="13" t="s">
        <v>213</v>
      </c>
      <c r="D763" s="15">
        <v>57.818297</v>
      </c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</row>
    <row r="764" ht="15.0" customHeight="1">
      <c r="A764" s="13" t="s">
        <v>780</v>
      </c>
      <c r="B764" s="13" t="s">
        <v>811</v>
      </c>
      <c r="C764" s="13" t="s">
        <v>213</v>
      </c>
      <c r="D764" s="15">
        <v>45.735611</v>
      </c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</row>
    <row r="765" ht="15.0" customHeight="1">
      <c r="A765" s="13" t="s">
        <v>780</v>
      </c>
      <c r="B765" s="13" t="s">
        <v>812</v>
      </c>
      <c r="C765" s="13" t="s">
        <v>213</v>
      </c>
      <c r="D765" s="15" t="e">
        <v>#N/A</v>
      </c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</row>
    <row r="766" ht="15.0" customHeight="1">
      <c r="A766" s="13" t="s">
        <v>780</v>
      </c>
      <c r="B766" s="13" t="s">
        <v>813</v>
      </c>
      <c r="C766" s="13" t="s">
        <v>213</v>
      </c>
      <c r="D766" s="15">
        <v>45.735611</v>
      </c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</row>
  </sheetData>
  <printOptions/>
  <pageMargins bottom="0.75" footer="0.0" header="0.0" left="0.7" right="0.7" top="0.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26.0"/>
    <col customWidth="1" min="3" max="3" width="26.29"/>
    <col customWidth="1" min="4" max="9" width="20.29"/>
    <col customWidth="1" min="10" max="10" width="27.57"/>
    <col customWidth="1" min="11" max="17" width="18.71"/>
    <col customWidth="1" min="18" max="18" width="34.43"/>
    <col customWidth="1" min="19" max="19" width="20.0"/>
    <col customWidth="1" min="20" max="20" width="22.57"/>
    <col customWidth="1" min="21" max="21" width="15.43"/>
    <col customWidth="1" min="22" max="22" width="20.14"/>
    <col customWidth="1" min="23" max="23" width="18.43"/>
    <col customWidth="1" min="24" max="24" width="65.14"/>
    <col customWidth="1" min="25" max="26" width="8.71"/>
  </cols>
  <sheetData>
    <row r="1">
      <c r="A1" s="39" t="s">
        <v>814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39" t="s">
        <v>815</v>
      </c>
      <c r="U1" s="40"/>
      <c r="V1" s="41"/>
      <c r="W1" s="42" t="s">
        <v>816</v>
      </c>
      <c r="X1" s="43" t="s">
        <v>817</v>
      </c>
      <c r="Y1" s="3"/>
    </row>
    <row r="2" ht="36.0" customHeight="1">
      <c r="A2" s="44" t="s">
        <v>818</v>
      </c>
      <c r="B2" s="45" t="s">
        <v>819</v>
      </c>
      <c r="C2" s="44" t="s">
        <v>820</v>
      </c>
      <c r="D2" s="44" t="s">
        <v>821</v>
      </c>
      <c r="E2" s="45" t="s">
        <v>822</v>
      </c>
      <c r="F2" s="45" t="s">
        <v>823</v>
      </c>
      <c r="G2" s="46" t="s">
        <v>824</v>
      </c>
      <c r="H2" s="46" t="s">
        <v>825</v>
      </c>
      <c r="I2" s="45" t="s">
        <v>826</v>
      </c>
      <c r="J2" s="44" t="s">
        <v>827</v>
      </c>
      <c r="K2" s="44" t="s">
        <v>821</v>
      </c>
      <c r="L2" s="45" t="s">
        <v>828</v>
      </c>
      <c r="M2" s="45" t="s">
        <v>829</v>
      </c>
      <c r="N2" s="46" t="s">
        <v>830</v>
      </c>
      <c r="O2" s="46" t="s">
        <v>831</v>
      </c>
      <c r="P2" s="45" t="s">
        <v>832</v>
      </c>
      <c r="Q2" s="45" t="s">
        <v>833</v>
      </c>
      <c r="R2" s="44" t="s">
        <v>834</v>
      </c>
      <c r="S2" s="47" t="s">
        <v>835</v>
      </c>
      <c r="T2" s="44" t="s">
        <v>836</v>
      </c>
      <c r="U2" s="44" t="s">
        <v>837</v>
      </c>
      <c r="V2" s="44" t="s">
        <v>838</v>
      </c>
      <c r="W2" s="48"/>
      <c r="X2" s="49"/>
      <c r="Y2" s="3"/>
    </row>
    <row r="3" ht="46.5" customHeight="1">
      <c r="A3" s="50" t="s">
        <v>839</v>
      </c>
      <c r="B3" s="51" t="s">
        <v>170</v>
      </c>
      <c r="C3" s="52" t="s">
        <v>840</v>
      </c>
      <c r="D3" s="53">
        <v>3.29826237</v>
      </c>
      <c r="E3" s="54">
        <v>60.052</v>
      </c>
      <c r="F3" s="55">
        <v>1.0</v>
      </c>
      <c r="G3" s="53">
        <f t="shared" ref="G3:G15" si="1">((F3*E3)/((F3*E3)+(L3*M3)))</f>
        <v>0.5712057223</v>
      </c>
      <c r="H3" s="53">
        <f t="shared" ref="H3:H15" si="2">D3*G3</f>
        <v>1.883986339</v>
      </c>
      <c r="I3" s="54" t="s">
        <v>841</v>
      </c>
      <c r="J3" s="52" t="s">
        <v>842</v>
      </c>
      <c r="K3" s="53">
        <v>6.35468017</v>
      </c>
      <c r="L3" s="54">
        <v>45.08</v>
      </c>
      <c r="M3" s="54">
        <v>1.0</v>
      </c>
      <c r="N3" s="56">
        <f t="shared" ref="N3:N15" si="3">((M3*L3)/((M3*L3)+(F3*E3)))</f>
        <v>0.4287942777</v>
      </c>
      <c r="O3" s="56">
        <f t="shared" ref="O3:O15" si="4">N3*K3</f>
        <v>2.724850493</v>
      </c>
      <c r="P3" s="56">
        <v>0.76</v>
      </c>
      <c r="Q3" s="54">
        <f t="shared" ref="Q3:Q15" si="5">((O3+H3)*P3)</f>
        <v>3.502715993</v>
      </c>
      <c r="R3" s="57"/>
      <c r="S3" s="58"/>
      <c r="T3" s="59">
        <v>0.31</v>
      </c>
      <c r="U3" s="59">
        <v>2.92</v>
      </c>
      <c r="V3" s="59">
        <v>0.42</v>
      </c>
      <c r="W3" s="60">
        <f t="shared" ref="W3:W15" si="6">SUM(Q3+T3+U3+V3+S3)</f>
        <v>7.152715993</v>
      </c>
      <c r="X3" s="61" t="s">
        <v>843</v>
      </c>
      <c r="Y3" s="3"/>
    </row>
    <row r="4" ht="27.75" customHeight="1">
      <c r="A4" s="50" t="s">
        <v>844</v>
      </c>
      <c r="B4" s="51" t="s">
        <v>845</v>
      </c>
      <c r="C4" s="52" t="s">
        <v>846</v>
      </c>
      <c r="D4" s="53">
        <v>5.14467156</v>
      </c>
      <c r="E4" s="54">
        <v>90.08</v>
      </c>
      <c r="F4" s="55">
        <v>1.0</v>
      </c>
      <c r="G4" s="53">
        <f t="shared" si="1"/>
        <v>0.6616329289</v>
      </c>
      <c r="H4" s="53">
        <f t="shared" si="2"/>
        <v>3.403884112</v>
      </c>
      <c r="I4" s="54" t="s">
        <v>274</v>
      </c>
      <c r="J4" s="52" t="s">
        <v>847</v>
      </c>
      <c r="K4" s="53">
        <v>0.85795217</v>
      </c>
      <c r="L4" s="54">
        <v>46.068</v>
      </c>
      <c r="M4" s="54">
        <v>1.0</v>
      </c>
      <c r="N4" s="56">
        <f t="shared" si="3"/>
        <v>0.3383670711</v>
      </c>
      <c r="O4" s="56">
        <f t="shared" si="4"/>
        <v>0.2903027629</v>
      </c>
      <c r="P4" s="56">
        <v>0.7</v>
      </c>
      <c r="Q4" s="54">
        <f t="shared" si="5"/>
        <v>2.585930813</v>
      </c>
      <c r="R4" s="62" t="s">
        <v>848</v>
      </c>
      <c r="S4" s="53">
        <v>2.59984662</v>
      </c>
      <c r="T4" s="59"/>
      <c r="U4" s="59"/>
      <c r="V4" s="59"/>
      <c r="W4" s="60">
        <f t="shared" si="6"/>
        <v>5.185777433</v>
      </c>
      <c r="X4" s="63" t="s">
        <v>849</v>
      </c>
      <c r="Y4" s="3"/>
    </row>
    <row r="5" ht="41.25" customHeight="1">
      <c r="A5" s="50" t="s">
        <v>850</v>
      </c>
      <c r="B5" s="51" t="s">
        <v>851</v>
      </c>
      <c r="C5" s="52" t="s">
        <v>852</v>
      </c>
      <c r="D5" s="53">
        <v>4.33191576</v>
      </c>
      <c r="E5" s="54">
        <v>96.0846</v>
      </c>
      <c r="F5" s="55">
        <v>1.0</v>
      </c>
      <c r="G5" s="53">
        <f t="shared" si="1"/>
        <v>0.599612093</v>
      </c>
      <c r="H5" s="53">
        <f t="shared" si="2"/>
        <v>2.597469076</v>
      </c>
      <c r="I5" s="54" t="s">
        <v>853</v>
      </c>
      <c r="J5" s="52" t="s">
        <v>854</v>
      </c>
      <c r="K5" s="53">
        <v>0.8113434</v>
      </c>
      <c r="L5" s="54">
        <v>16.04</v>
      </c>
      <c r="M5" s="56">
        <v>4.0</v>
      </c>
      <c r="N5" s="56">
        <f t="shared" si="3"/>
        <v>0.400387907</v>
      </c>
      <c r="O5" s="56">
        <f t="shared" si="4"/>
        <v>0.3248520858</v>
      </c>
      <c r="P5" s="56">
        <v>0.9</v>
      </c>
      <c r="Q5" s="54">
        <f t="shared" si="5"/>
        <v>2.630089045</v>
      </c>
      <c r="R5" s="62" t="s">
        <v>855</v>
      </c>
      <c r="S5" s="53">
        <v>3.45701125</v>
      </c>
      <c r="T5" s="59"/>
      <c r="U5" s="59"/>
      <c r="V5" s="59"/>
      <c r="W5" s="60">
        <f t="shared" si="6"/>
        <v>6.087100295</v>
      </c>
      <c r="X5" s="64" t="s">
        <v>856</v>
      </c>
      <c r="Y5" s="3"/>
    </row>
    <row r="6" ht="36.75" customHeight="1">
      <c r="A6" s="50" t="s">
        <v>857</v>
      </c>
      <c r="B6" s="51" t="s">
        <v>215</v>
      </c>
      <c r="C6" s="52" t="s">
        <v>858</v>
      </c>
      <c r="D6" s="53">
        <v>1.13616876</v>
      </c>
      <c r="E6" s="54">
        <v>44.097</v>
      </c>
      <c r="F6" s="55">
        <v>1.0</v>
      </c>
      <c r="G6" s="53">
        <f t="shared" si="1"/>
        <v>0.4117097855</v>
      </c>
      <c r="H6" s="53">
        <f t="shared" si="2"/>
        <v>0.4677717965</v>
      </c>
      <c r="I6" s="54" t="s">
        <v>191</v>
      </c>
      <c r="J6" s="52" t="s">
        <v>859</v>
      </c>
      <c r="K6" s="53">
        <v>2.00904421</v>
      </c>
      <c r="L6" s="54">
        <v>63.01</v>
      </c>
      <c r="M6" s="56">
        <v>1.0</v>
      </c>
      <c r="N6" s="56">
        <f t="shared" si="3"/>
        <v>0.5882902145</v>
      </c>
      <c r="O6" s="56">
        <f t="shared" si="4"/>
        <v>1.181901049</v>
      </c>
      <c r="P6" s="56">
        <v>0.7</v>
      </c>
      <c r="Q6" s="54">
        <f t="shared" si="5"/>
        <v>1.154770992</v>
      </c>
      <c r="R6" s="57"/>
      <c r="S6" s="58"/>
      <c r="T6" s="59">
        <v>0.31</v>
      </c>
      <c r="U6" s="59">
        <v>2.92</v>
      </c>
      <c r="V6" s="59">
        <v>0.42</v>
      </c>
      <c r="W6" s="60">
        <f t="shared" si="6"/>
        <v>4.804770992</v>
      </c>
      <c r="X6" s="64" t="s">
        <v>860</v>
      </c>
      <c r="Y6" s="3"/>
    </row>
    <row r="7" ht="45.0" customHeight="1">
      <c r="A7" s="65" t="s">
        <v>861</v>
      </c>
      <c r="B7" s="51" t="s">
        <v>862</v>
      </c>
      <c r="C7" s="66" t="s">
        <v>863</v>
      </c>
      <c r="D7" s="67">
        <v>0.46637929</v>
      </c>
      <c r="E7" s="54">
        <v>64.066</v>
      </c>
      <c r="F7" s="55">
        <v>2.0</v>
      </c>
      <c r="G7" s="53">
        <f t="shared" si="1"/>
        <v>0.4412155638</v>
      </c>
      <c r="H7" s="53">
        <f t="shared" si="2"/>
        <v>0.2057738014</v>
      </c>
      <c r="I7" s="54" t="s">
        <v>864</v>
      </c>
      <c r="J7" s="66" t="s">
        <v>865</v>
      </c>
      <c r="K7" s="67">
        <v>2.88492019</v>
      </c>
      <c r="L7" s="54">
        <v>54.0916</v>
      </c>
      <c r="M7" s="56">
        <v>3.0</v>
      </c>
      <c r="N7" s="56">
        <f t="shared" si="3"/>
        <v>0.5587844362</v>
      </c>
      <c r="O7" s="56">
        <f t="shared" si="4"/>
        <v>1.612048502</v>
      </c>
      <c r="P7" s="56">
        <v>0.85</v>
      </c>
      <c r="Q7" s="54">
        <f t="shared" si="5"/>
        <v>1.545148958</v>
      </c>
      <c r="R7" s="68" t="s">
        <v>855</v>
      </c>
      <c r="S7" s="53">
        <v>3.45701125</v>
      </c>
      <c r="T7" s="59"/>
      <c r="U7" s="59"/>
      <c r="V7" s="59"/>
      <c r="W7" s="60">
        <f t="shared" si="6"/>
        <v>5.002160208</v>
      </c>
      <c r="X7" s="69"/>
      <c r="Y7" s="3"/>
    </row>
    <row r="8" ht="34.5" customHeight="1">
      <c r="A8" s="65" t="s">
        <v>866</v>
      </c>
      <c r="B8" s="70" t="s">
        <v>867</v>
      </c>
      <c r="C8" s="71" t="s">
        <v>868</v>
      </c>
      <c r="D8" s="67">
        <v>2.3977268</v>
      </c>
      <c r="E8" s="72">
        <v>28.05</v>
      </c>
      <c r="F8" s="73">
        <v>6.0</v>
      </c>
      <c r="G8" s="53">
        <f t="shared" si="1"/>
        <v>0.5958365786</v>
      </c>
      <c r="H8" s="53">
        <f t="shared" si="2"/>
        <v>1.428653333</v>
      </c>
      <c r="I8" s="72" t="s">
        <v>869</v>
      </c>
      <c r="J8" s="66" t="s">
        <v>865</v>
      </c>
      <c r="K8" s="67">
        <v>2.88492019</v>
      </c>
      <c r="L8" s="72">
        <v>114.16</v>
      </c>
      <c r="M8" s="71">
        <v>1.0</v>
      </c>
      <c r="N8" s="56">
        <f t="shared" si="3"/>
        <v>0.4041634214</v>
      </c>
      <c r="O8" s="56">
        <f t="shared" si="4"/>
        <v>1.165979214</v>
      </c>
      <c r="P8" s="71">
        <v>0.8</v>
      </c>
      <c r="Q8" s="54">
        <f t="shared" si="5"/>
        <v>2.075706038</v>
      </c>
      <c r="R8" s="74" t="s">
        <v>870</v>
      </c>
      <c r="S8" s="67">
        <v>3.62208091</v>
      </c>
      <c r="T8" s="59"/>
      <c r="U8" s="59"/>
      <c r="V8" s="59"/>
      <c r="W8" s="60">
        <f t="shared" si="6"/>
        <v>5.697786948</v>
      </c>
      <c r="X8" s="75"/>
      <c r="Y8" s="3"/>
    </row>
    <row r="9" ht="39.75" customHeight="1">
      <c r="A9" s="70" t="s">
        <v>871</v>
      </c>
      <c r="B9" s="76" t="s">
        <v>872</v>
      </c>
      <c r="C9" s="72" t="s">
        <v>873</v>
      </c>
      <c r="D9" s="72">
        <v>5.50851088</v>
      </c>
      <c r="E9" s="76">
        <v>74.12</v>
      </c>
      <c r="F9" s="76">
        <v>1.0</v>
      </c>
      <c r="G9" s="67">
        <f t="shared" si="1"/>
        <v>0.4856824586</v>
      </c>
      <c r="H9" s="67">
        <f t="shared" si="2"/>
        <v>2.675387107</v>
      </c>
      <c r="I9" s="76" t="s">
        <v>874</v>
      </c>
      <c r="J9" s="74" t="s">
        <v>875</v>
      </c>
      <c r="K9" s="72">
        <v>10.185949</v>
      </c>
      <c r="L9" s="76">
        <v>78.49</v>
      </c>
      <c r="M9" s="76">
        <v>1.0</v>
      </c>
      <c r="N9" s="71">
        <f t="shared" si="3"/>
        <v>0.5143175414</v>
      </c>
      <c r="O9" s="71">
        <f t="shared" si="4"/>
        <v>5.238812247</v>
      </c>
      <c r="P9" s="76">
        <v>0.55</v>
      </c>
      <c r="Q9" s="72">
        <f t="shared" si="5"/>
        <v>4.352809645</v>
      </c>
      <c r="R9" s="76"/>
      <c r="S9" s="67"/>
      <c r="T9" s="77">
        <v>0.31</v>
      </c>
      <c r="U9" s="77">
        <v>2.92</v>
      </c>
      <c r="V9" s="77">
        <v>0.42</v>
      </c>
      <c r="W9" s="78">
        <f t="shared" si="6"/>
        <v>8.002809645</v>
      </c>
      <c r="X9" s="79" t="s">
        <v>876</v>
      </c>
      <c r="Y9" s="3"/>
    </row>
    <row r="10">
      <c r="A10" s="51" t="s">
        <v>877</v>
      </c>
      <c r="B10" s="51" t="s">
        <v>878</v>
      </c>
      <c r="C10" s="80" t="s">
        <v>879</v>
      </c>
      <c r="D10" s="54">
        <v>1.74214909</v>
      </c>
      <c r="E10" s="51">
        <v>186.23</v>
      </c>
      <c r="F10" s="81">
        <v>1.0</v>
      </c>
      <c r="G10" s="54">
        <f t="shared" si="1"/>
        <v>0.6526142417</v>
      </c>
      <c r="H10" s="54">
        <f t="shared" si="2"/>
        <v>1.136951307</v>
      </c>
      <c r="I10" s="54" t="s">
        <v>880</v>
      </c>
      <c r="J10" s="74" t="s">
        <v>865</v>
      </c>
      <c r="K10" s="80">
        <v>2.88492019</v>
      </c>
      <c r="L10" s="51">
        <v>99.13</v>
      </c>
      <c r="M10" s="82">
        <v>1.0</v>
      </c>
      <c r="N10" s="54">
        <f t="shared" si="3"/>
        <v>0.3473857583</v>
      </c>
      <c r="O10" s="54">
        <f t="shared" si="4"/>
        <v>1.002180188</v>
      </c>
      <c r="P10" s="51">
        <v>0.8</v>
      </c>
      <c r="Q10" s="54">
        <f t="shared" si="5"/>
        <v>1.711305196</v>
      </c>
      <c r="R10" s="51"/>
      <c r="S10" s="51"/>
      <c r="T10" s="59">
        <v>0.31</v>
      </c>
      <c r="U10" s="59">
        <v>2.92</v>
      </c>
      <c r="V10" s="59">
        <v>0.42</v>
      </c>
      <c r="W10" s="60">
        <f t="shared" si="6"/>
        <v>5.361305196</v>
      </c>
      <c r="X10" s="83" t="s">
        <v>881</v>
      </c>
      <c r="Y10" s="84"/>
      <c r="Z10" s="84"/>
    </row>
    <row r="11" ht="46.5" customHeight="1">
      <c r="A11" s="70" t="s">
        <v>882</v>
      </c>
      <c r="B11" s="70" t="s">
        <v>883</v>
      </c>
      <c r="C11" s="72" t="s">
        <v>884</v>
      </c>
      <c r="D11" s="72">
        <v>1.66049204</v>
      </c>
      <c r="E11" s="65">
        <v>180.156</v>
      </c>
      <c r="F11" s="77">
        <v>6576.71197863</v>
      </c>
      <c r="G11" s="71">
        <f t="shared" si="1"/>
        <v>0.9677375651</v>
      </c>
      <c r="H11" s="72">
        <f t="shared" si="2"/>
        <v>1.606920524</v>
      </c>
      <c r="I11" s="65" t="s">
        <v>885</v>
      </c>
      <c r="J11" s="74" t="s">
        <v>886</v>
      </c>
      <c r="K11" s="72">
        <v>2.74970756</v>
      </c>
      <c r="L11" s="70">
        <v>39500.0</v>
      </c>
      <c r="M11" s="70">
        <v>1.0</v>
      </c>
      <c r="N11" s="72">
        <f t="shared" si="3"/>
        <v>0.03226243494</v>
      </c>
      <c r="O11" s="72">
        <f t="shared" si="4"/>
        <v>0.08871226127</v>
      </c>
      <c r="P11" s="70">
        <v>0.85</v>
      </c>
      <c r="Q11" s="72">
        <f t="shared" si="5"/>
        <v>1.441287867</v>
      </c>
      <c r="R11" s="74" t="s">
        <v>887</v>
      </c>
      <c r="S11" s="72">
        <v>0.93760179</v>
      </c>
      <c r="T11" s="85"/>
      <c r="U11" s="85"/>
      <c r="V11" s="85"/>
      <c r="W11" s="78">
        <f t="shared" si="6"/>
        <v>2.378889657</v>
      </c>
      <c r="X11" s="86" t="s">
        <v>888</v>
      </c>
      <c r="Y11" s="87"/>
      <c r="Z11" s="87"/>
    </row>
    <row r="12">
      <c r="A12" s="70" t="s">
        <v>889</v>
      </c>
      <c r="B12" s="76" t="s">
        <v>890</v>
      </c>
      <c r="C12" s="74" t="s">
        <v>891</v>
      </c>
      <c r="D12" s="72">
        <v>5.23680696</v>
      </c>
      <c r="E12" s="76">
        <v>98.15</v>
      </c>
      <c r="F12" s="76">
        <v>1.0</v>
      </c>
      <c r="G12" s="72">
        <f t="shared" si="1"/>
        <v>0.6854217806</v>
      </c>
      <c r="H12" s="72">
        <f t="shared" si="2"/>
        <v>3.589421551</v>
      </c>
      <c r="I12" s="76" t="s">
        <v>892</v>
      </c>
      <c r="J12" s="74" t="s">
        <v>893</v>
      </c>
      <c r="K12" s="72">
        <v>3.02506801</v>
      </c>
      <c r="L12" s="76">
        <v>30.031</v>
      </c>
      <c r="M12" s="76">
        <v>1.5</v>
      </c>
      <c r="N12" s="72">
        <f t="shared" si="3"/>
        <v>0.3145782194</v>
      </c>
      <c r="O12" s="72">
        <f t="shared" si="4"/>
        <v>0.9516205083</v>
      </c>
      <c r="P12" s="76">
        <v>1.14</v>
      </c>
      <c r="Q12" s="72">
        <f t="shared" si="5"/>
        <v>5.176787948</v>
      </c>
      <c r="R12" s="72"/>
      <c r="S12" s="76"/>
      <c r="T12" s="77">
        <v>0.31</v>
      </c>
      <c r="U12" s="77">
        <v>2.92</v>
      </c>
      <c r="V12" s="88">
        <v>0.42</v>
      </c>
      <c r="W12" s="78">
        <f t="shared" si="6"/>
        <v>8.826787948</v>
      </c>
      <c r="X12" s="79" t="s">
        <v>894</v>
      </c>
      <c r="Y12" s="89"/>
      <c r="Z12" s="89"/>
    </row>
    <row r="13">
      <c r="A13" s="51" t="s">
        <v>895</v>
      </c>
      <c r="B13" s="51" t="s">
        <v>896</v>
      </c>
      <c r="C13" s="80" t="s">
        <v>897</v>
      </c>
      <c r="D13" s="80">
        <v>3.32910726</v>
      </c>
      <c r="E13" s="51">
        <v>800000.0</v>
      </c>
      <c r="F13" s="51">
        <v>100.0</v>
      </c>
      <c r="G13" s="80">
        <f t="shared" si="1"/>
        <v>0.9999983968</v>
      </c>
      <c r="H13" s="80">
        <f t="shared" si="2"/>
        <v>3.329101923</v>
      </c>
      <c r="I13" s="51" t="s">
        <v>898</v>
      </c>
      <c r="J13" s="80" t="s">
        <v>899</v>
      </c>
      <c r="K13" s="80">
        <v>0.19201198</v>
      </c>
      <c r="L13" s="51">
        <v>32.065</v>
      </c>
      <c r="M13" s="51">
        <v>4.0</v>
      </c>
      <c r="N13" s="80">
        <f t="shared" si="3"/>
        <v>0.00000160324743</v>
      </c>
      <c r="O13" s="80">
        <f t="shared" si="4"/>
        <v>0.0000003078427134</v>
      </c>
      <c r="P13" s="51">
        <v>1.0</v>
      </c>
      <c r="Q13" s="80">
        <f t="shared" si="5"/>
        <v>3.32910223</v>
      </c>
      <c r="R13" s="51"/>
      <c r="S13" s="51"/>
      <c r="T13" s="90">
        <v>0.31</v>
      </c>
      <c r="U13" s="90">
        <v>2.92</v>
      </c>
      <c r="V13" s="90">
        <v>0.42</v>
      </c>
      <c r="W13" s="91">
        <f t="shared" si="6"/>
        <v>6.97910223</v>
      </c>
      <c r="X13" s="51"/>
      <c r="Y13" s="3"/>
    </row>
    <row r="14" ht="15.0" customHeight="1">
      <c r="A14" s="80" t="s">
        <v>900</v>
      </c>
      <c r="B14" s="51" t="s">
        <v>901</v>
      </c>
      <c r="C14" s="80" t="s">
        <v>902</v>
      </c>
      <c r="D14" s="80">
        <v>2.76341823</v>
      </c>
      <c r="E14" s="51">
        <v>600000.0</v>
      </c>
      <c r="F14" s="51">
        <v>100.0</v>
      </c>
      <c r="G14" s="80">
        <f t="shared" si="1"/>
        <v>0.9999983968</v>
      </c>
      <c r="H14" s="80">
        <f t="shared" si="2"/>
        <v>2.7634138</v>
      </c>
      <c r="I14" s="51" t="s">
        <v>898</v>
      </c>
      <c r="J14" s="80" t="s">
        <v>899</v>
      </c>
      <c r="K14" s="80">
        <v>0.19201198</v>
      </c>
      <c r="L14" s="51">
        <v>32.065</v>
      </c>
      <c r="M14" s="51">
        <v>3.0</v>
      </c>
      <c r="N14" s="80">
        <f t="shared" si="3"/>
        <v>0.00000160324743</v>
      </c>
      <c r="O14" s="80">
        <f t="shared" si="4"/>
        <v>0.0000003078427134</v>
      </c>
      <c r="P14" s="51">
        <v>1.0</v>
      </c>
      <c r="Q14" s="80">
        <f t="shared" si="5"/>
        <v>2.763414107</v>
      </c>
      <c r="R14" s="51"/>
      <c r="S14" s="51"/>
      <c r="T14" s="90">
        <v>0.31</v>
      </c>
      <c r="U14" s="90">
        <v>2.92</v>
      </c>
      <c r="V14" s="90">
        <v>0.42</v>
      </c>
      <c r="W14" s="91">
        <f t="shared" si="6"/>
        <v>6.413414107</v>
      </c>
      <c r="X14" s="51"/>
      <c r="Y14" s="3"/>
    </row>
    <row r="15" ht="31.5" customHeight="1">
      <c r="A15" s="51" t="s">
        <v>903</v>
      </c>
      <c r="B15" s="51" t="s">
        <v>904</v>
      </c>
      <c r="C15" s="80" t="s">
        <v>905</v>
      </c>
      <c r="D15" s="80">
        <v>4.57552547</v>
      </c>
      <c r="E15" s="51">
        <v>880.0</v>
      </c>
      <c r="F15" s="51">
        <v>4.0</v>
      </c>
      <c r="G15" s="80">
        <f t="shared" si="1"/>
        <v>0.9909728566</v>
      </c>
      <c r="H15" s="80">
        <f t="shared" si="2"/>
        <v>4.534221546</v>
      </c>
      <c r="I15" s="51" t="s">
        <v>898</v>
      </c>
      <c r="J15" s="80" t="s">
        <v>899</v>
      </c>
      <c r="K15" s="80">
        <v>0.19201198</v>
      </c>
      <c r="L15" s="51">
        <v>32.065</v>
      </c>
      <c r="M15" s="51">
        <v>1.0</v>
      </c>
      <c r="N15" s="80">
        <f t="shared" si="3"/>
        <v>0.009027143366</v>
      </c>
      <c r="O15" s="80">
        <f t="shared" si="4"/>
        <v>0.001733319671</v>
      </c>
      <c r="P15" s="51">
        <v>1.0</v>
      </c>
      <c r="Q15" s="80">
        <f t="shared" si="5"/>
        <v>4.535954865</v>
      </c>
      <c r="R15" s="51"/>
      <c r="S15" s="51"/>
      <c r="T15" s="90">
        <v>0.31</v>
      </c>
      <c r="U15" s="90">
        <v>2.92</v>
      </c>
      <c r="V15" s="90">
        <v>0.42</v>
      </c>
      <c r="W15" s="91">
        <f t="shared" si="6"/>
        <v>8.185954865</v>
      </c>
      <c r="X15" s="51"/>
      <c r="Y15" s="3"/>
    </row>
    <row r="16" ht="15.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S1"/>
    <mergeCell ref="T1:V1"/>
    <mergeCell ref="W1:W2"/>
    <mergeCell ref="X1:X2"/>
  </mergeCells>
  <hyperlinks>
    <hyperlink r:id="rId1" ref="X3"/>
    <hyperlink r:id="rId2" ref="X4"/>
    <hyperlink r:id="rId3" ref="X5"/>
    <hyperlink r:id="rId4" ref="X6"/>
    <hyperlink r:id="rId5" ref="X9"/>
    <hyperlink r:id="rId6" ref="X10"/>
    <hyperlink r:id="rId7" ref="X11"/>
    <hyperlink r:id="rId8" ref="X12"/>
  </hyperlinks>
  <printOptions/>
  <pageMargins bottom="0.75" footer="0.0" header="0.0" left="0.7" right="0.7" top="0.75"/>
  <pageSetup orientation="landscape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92" t="s">
        <v>27</v>
      </c>
      <c r="B1" s="93" t="s">
        <v>28</v>
      </c>
      <c r="C1" s="93" t="s">
        <v>29</v>
      </c>
      <c r="D1" s="94" t="s">
        <v>906</v>
      </c>
      <c r="E1" s="95" t="s">
        <v>907</v>
      </c>
    </row>
    <row r="2">
      <c r="A2" s="96" t="s">
        <v>908</v>
      </c>
      <c r="B2" s="96" t="s">
        <v>909</v>
      </c>
      <c r="C2" s="96" t="s">
        <v>910</v>
      </c>
      <c r="D2" s="97">
        <v>5.2477</v>
      </c>
      <c r="E2" s="96" t="s">
        <v>911</v>
      </c>
    </row>
    <row r="3">
      <c r="A3" s="96" t="s">
        <v>908</v>
      </c>
      <c r="B3" s="96" t="s">
        <v>912</v>
      </c>
      <c r="C3" s="96" t="s">
        <v>910</v>
      </c>
      <c r="D3" s="97">
        <v>1.8733</v>
      </c>
      <c r="E3" s="96" t="s">
        <v>911</v>
      </c>
    </row>
    <row r="4">
      <c r="A4" s="96" t="s">
        <v>908</v>
      </c>
      <c r="B4" s="96" t="s">
        <v>913</v>
      </c>
      <c r="C4" s="96" t="s">
        <v>910</v>
      </c>
      <c r="D4" s="97">
        <v>1.2342</v>
      </c>
      <c r="E4" s="96" t="s">
        <v>911</v>
      </c>
    </row>
    <row r="5">
      <c r="A5" s="96" t="s">
        <v>914</v>
      </c>
      <c r="B5" s="96" t="s">
        <v>915</v>
      </c>
      <c r="C5" s="96" t="s">
        <v>910</v>
      </c>
      <c r="D5" s="97">
        <v>0.0347</v>
      </c>
      <c r="E5" s="96" t="s">
        <v>911</v>
      </c>
    </row>
    <row r="6">
      <c r="A6" s="96" t="s">
        <v>916</v>
      </c>
      <c r="B6" s="96" t="s">
        <v>917</v>
      </c>
      <c r="C6" s="96" t="s">
        <v>910</v>
      </c>
      <c r="D6" s="97">
        <v>0.7674</v>
      </c>
      <c r="E6" s="96" t="s">
        <v>911</v>
      </c>
    </row>
    <row r="7">
      <c r="A7" s="96" t="s">
        <v>916</v>
      </c>
      <c r="B7" s="96" t="s">
        <v>918</v>
      </c>
      <c r="C7" s="96" t="s">
        <v>910</v>
      </c>
      <c r="D7" s="97">
        <v>0.6352</v>
      </c>
      <c r="E7" s="96" t="s">
        <v>911</v>
      </c>
    </row>
    <row r="8">
      <c r="A8" s="96" t="s">
        <v>916</v>
      </c>
      <c r="B8" s="96" t="s">
        <v>919</v>
      </c>
      <c r="C8" s="96" t="s">
        <v>910</v>
      </c>
      <c r="D8" s="97">
        <v>0.4466</v>
      </c>
      <c r="E8" s="96" t="s">
        <v>911</v>
      </c>
    </row>
    <row r="9">
      <c r="A9" s="96" t="s">
        <v>916</v>
      </c>
      <c r="B9" s="96" t="s">
        <v>920</v>
      </c>
      <c r="C9" s="96" t="s">
        <v>910</v>
      </c>
      <c r="D9" s="97">
        <v>0.1911</v>
      </c>
      <c r="E9" s="96" t="s">
        <v>911</v>
      </c>
    </row>
    <row r="10">
      <c r="A10" s="96" t="s">
        <v>916</v>
      </c>
      <c r="B10" s="96" t="s">
        <v>921</v>
      </c>
      <c r="C10" s="96" t="s">
        <v>910</v>
      </c>
      <c r="D10" s="97">
        <v>0.0922</v>
      </c>
      <c r="E10" s="96" t="s">
        <v>911</v>
      </c>
    </row>
    <row r="11">
      <c r="A11" s="96" t="s">
        <v>916</v>
      </c>
      <c r="B11" s="96" t="s">
        <v>922</v>
      </c>
      <c r="C11" s="96" t="s">
        <v>910</v>
      </c>
      <c r="D11" s="97">
        <v>0.1206</v>
      </c>
      <c r="E11" s="96" t="s">
        <v>911</v>
      </c>
    </row>
    <row r="12">
      <c r="A12" s="96" t="s">
        <v>923</v>
      </c>
      <c r="B12" s="96" t="s">
        <v>924</v>
      </c>
      <c r="C12" s="96" t="s">
        <v>910</v>
      </c>
      <c r="D12" s="97">
        <v>0.0198</v>
      </c>
      <c r="E12" s="96" t="s">
        <v>911</v>
      </c>
    </row>
    <row r="13">
      <c r="A13" s="96" t="s">
        <v>925</v>
      </c>
      <c r="B13" s="96" t="s">
        <v>909</v>
      </c>
      <c r="C13" s="96" t="s">
        <v>926</v>
      </c>
      <c r="D13" s="97">
        <v>0.3061</v>
      </c>
      <c r="E13" s="96" t="s">
        <v>911</v>
      </c>
    </row>
    <row r="14">
      <c r="A14" s="96" t="s">
        <v>925</v>
      </c>
      <c r="B14" s="96" t="s">
        <v>912</v>
      </c>
      <c r="C14" s="96" t="s">
        <v>926</v>
      </c>
      <c r="D14" s="97">
        <v>0.2088</v>
      </c>
      <c r="E14" s="96" t="s">
        <v>911</v>
      </c>
    </row>
    <row r="15">
      <c r="A15" s="96" t="s">
        <v>925</v>
      </c>
      <c r="B15" s="96" t="s">
        <v>913</v>
      </c>
      <c r="C15" s="96" t="s">
        <v>926</v>
      </c>
      <c r="D15" s="97">
        <v>0.2934</v>
      </c>
      <c r="E15" s="96" t="s">
        <v>911</v>
      </c>
    </row>
    <row r="16">
      <c r="A16" s="96" t="s">
        <v>927</v>
      </c>
      <c r="B16" s="96" t="s">
        <v>928</v>
      </c>
      <c r="C16" s="96" t="s">
        <v>926</v>
      </c>
      <c r="D16" s="97">
        <v>0.0444</v>
      </c>
      <c r="E16" s="96" t="s">
        <v>911</v>
      </c>
    </row>
    <row r="17">
      <c r="A17" s="96" t="s">
        <v>929</v>
      </c>
      <c r="B17" s="96" t="s">
        <v>930</v>
      </c>
      <c r="C17" s="96" t="s">
        <v>926</v>
      </c>
      <c r="D17" s="97">
        <v>0.2113</v>
      </c>
      <c r="E17" s="96" t="s">
        <v>911</v>
      </c>
    </row>
    <row r="18">
      <c r="A18" s="96" t="s">
        <v>929</v>
      </c>
      <c r="B18" s="96" t="s">
        <v>931</v>
      </c>
      <c r="C18" s="96" t="s">
        <v>926</v>
      </c>
      <c r="D18" s="97">
        <v>0.2105</v>
      </c>
      <c r="E18" s="96" t="s">
        <v>911</v>
      </c>
    </row>
    <row r="19">
      <c r="A19" s="96" t="s">
        <v>929</v>
      </c>
      <c r="B19" s="96" t="s">
        <v>932</v>
      </c>
      <c r="C19" s="96" t="s">
        <v>926</v>
      </c>
      <c r="D19" s="97">
        <v>0.1592</v>
      </c>
      <c r="E19" s="96" t="s">
        <v>911</v>
      </c>
    </row>
    <row r="20">
      <c r="A20" s="96" t="s">
        <v>929</v>
      </c>
      <c r="B20" s="96" t="s">
        <v>933</v>
      </c>
      <c r="C20" s="96" t="s">
        <v>926</v>
      </c>
      <c r="D20" s="97">
        <v>0.0337</v>
      </c>
      <c r="E20" s="96" t="s">
        <v>911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2023-11-07T00:49:38Z</dcterms:created>
  <dc:creator>Matthew Eckelman</dc:creator>
</cp:coreProperties>
</file>